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I:\C\CSIR\14 Web\Director's dealings\"/>
    </mc:Choice>
  </mc:AlternateContent>
  <xr:revisionPtr revIDLastSave="0" documentId="8_{C8CC6123-37AE-447A-B30D-24087907BC77}" xr6:coauthVersionLast="44" xr6:coauthVersionMax="44" xr10:uidLastSave="{00000000-0000-0000-0000-000000000000}"/>
  <bookViews>
    <workbookView xWindow="37152" yWindow="1440" windowWidth="17280" windowHeight="8964" xr2:uid="{00000000-000D-0000-FFFF-FFFF00000000}"/>
  </bookViews>
  <sheets>
    <sheet name="Overview 2020-2012" sheetId="1" r:id="rId1"/>
    <sheet name="2020" sheetId="10" r:id="rId2"/>
    <sheet name="2019" sheetId="9" r:id="rId3"/>
    <sheet name="2018" sheetId="8" r:id="rId4"/>
    <sheet name="2017" sheetId="2" r:id="rId5"/>
    <sheet name="2016" sheetId="3" r:id="rId6"/>
    <sheet name="2015" sheetId="4" r:id="rId7"/>
    <sheet name="2014" sheetId="5" r:id="rId8"/>
    <sheet name="2013" sheetId="6" r:id="rId9"/>
    <sheet name="2012" sheetId="7" r:id="rId10"/>
  </sheets>
  <definedNames>
    <definedName name="_xlnm._FilterDatabase" localSheetId="9" hidden="1">'2012'!$A$5:$O$35</definedName>
    <definedName name="_xlnm._FilterDatabase" localSheetId="8" hidden="1">'2013'!$A$5:$O$48</definedName>
    <definedName name="_xlnm._FilterDatabase" localSheetId="7" hidden="1">'2014'!$A$5:$O$46</definedName>
    <definedName name="_xlnm._FilterDatabase" localSheetId="6" hidden="1">'2015'!$A$5:$O$40</definedName>
    <definedName name="_xlnm._FilterDatabase" localSheetId="5" hidden="1">'2016'!$A$5:$O$55</definedName>
    <definedName name="_xlnm._FilterDatabase" localSheetId="4" hidden="1">'2017'!$A$5:$O$49</definedName>
    <definedName name="_xlnm._FilterDatabase" localSheetId="3" hidden="1">'2018'!$A$5:$O$36</definedName>
    <definedName name="_xlnm._FilterDatabase" localSheetId="0" hidden="1">'Overview 2020-2012'!$A$5:$O$327</definedName>
    <definedName name="_xlnm.Print_Area" localSheetId="4">'2017'!$A$1:$O$49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7" i="1" l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16" i="10"/>
  <c r="N16" i="10"/>
  <c r="O15" i="10"/>
  <c r="N15" i="10"/>
  <c r="O14" i="10"/>
  <c r="N14" i="10"/>
  <c r="O13" i="10"/>
  <c r="N13" i="10"/>
  <c r="O12" i="10"/>
  <c r="N12" i="10"/>
  <c r="O11" i="10"/>
  <c r="N11" i="10"/>
  <c r="O10" i="10"/>
  <c r="N10" i="10"/>
  <c r="O9" i="10"/>
  <c r="N9" i="10"/>
  <c r="O8" i="10"/>
  <c r="N8" i="10"/>
  <c r="O7" i="10"/>
  <c r="N7" i="10"/>
  <c r="O6" i="10"/>
  <c r="N6" i="10"/>
  <c r="O17" i="10" l="1"/>
  <c r="O18" i="1"/>
  <c r="O20" i="1" l="1"/>
  <c r="N20" i="1"/>
  <c r="O19" i="1"/>
  <c r="N19" i="1"/>
  <c r="O19" i="10"/>
  <c r="N19" i="10"/>
  <c r="O18" i="10"/>
  <c r="N18" i="10"/>
  <c r="O31" i="1" l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32" i="1"/>
  <c r="O16" i="9"/>
  <c r="N16" i="9"/>
  <c r="O15" i="9"/>
  <c r="N15" i="9"/>
  <c r="O14" i="9"/>
  <c r="N14" i="9"/>
  <c r="O13" i="9"/>
  <c r="N13" i="9"/>
  <c r="O12" i="9"/>
  <c r="N12" i="9"/>
  <c r="O11" i="9"/>
  <c r="N11" i="9"/>
  <c r="O10" i="9"/>
  <c r="N10" i="9"/>
  <c r="O9" i="9"/>
  <c r="N9" i="9"/>
  <c r="O8" i="9"/>
  <c r="N8" i="9"/>
  <c r="O7" i="9"/>
  <c r="N7" i="9"/>
  <c r="O6" i="9"/>
  <c r="N6" i="9"/>
  <c r="O17" i="9"/>
  <c r="O33" i="1" l="1"/>
  <c r="O18" i="9"/>
  <c r="O41" i="1" l="1"/>
  <c r="O40" i="1"/>
  <c r="O39" i="1"/>
  <c r="O38" i="1"/>
  <c r="O37" i="1"/>
  <c r="O36" i="1"/>
  <c r="O35" i="1"/>
  <c r="O34" i="1"/>
  <c r="O20" i="9"/>
  <c r="O21" i="9"/>
  <c r="O22" i="9"/>
  <c r="O23" i="9"/>
  <c r="O24" i="9"/>
  <c r="O25" i="9"/>
  <c r="O26" i="9"/>
  <c r="O19" i="9"/>
  <c r="O52" i="1" l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37" i="9"/>
  <c r="N37" i="9"/>
  <c r="O36" i="9"/>
  <c r="N36" i="9"/>
  <c r="O35" i="9"/>
  <c r="N35" i="9"/>
  <c r="O34" i="9"/>
  <c r="N34" i="9"/>
  <c r="O33" i="9"/>
  <c r="N33" i="9"/>
  <c r="O32" i="9"/>
  <c r="N32" i="9"/>
  <c r="O31" i="9"/>
  <c r="N31" i="9"/>
  <c r="O30" i="9"/>
  <c r="N30" i="9"/>
  <c r="O29" i="9"/>
  <c r="N29" i="9"/>
  <c r="O28" i="9"/>
  <c r="N28" i="9"/>
  <c r="O27" i="9"/>
  <c r="N27" i="9"/>
  <c r="O53" i="1" l="1"/>
  <c r="O38" i="9" l="1"/>
  <c r="O6" i="8" l="1"/>
  <c r="O54" i="1"/>
  <c r="O65" i="1" l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14" i="8"/>
  <c r="O13" i="8"/>
  <c r="O9" i="8"/>
  <c r="O18" i="8" l="1"/>
  <c r="N14" i="8"/>
  <c r="N13" i="8"/>
  <c r="N9" i="8"/>
  <c r="O17" i="8"/>
  <c r="N17" i="8"/>
  <c r="O16" i="8"/>
  <c r="N16" i="8"/>
  <c r="O15" i="8"/>
  <c r="N15" i="8"/>
  <c r="O12" i="8"/>
  <c r="N12" i="8"/>
  <c r="O11" i="8"/>
  <c r="N11" i="8"/>
  <c r="O10" i="8"/>
  <c r="N10" i="8"/>
  <c r="O8" i="8"/>
  <c r="N8" i="8"/>
  <c r="O7" i="8"/>
  <c r="N7" i="8"/>
  <c r="O26" i="8" l="1"/>
  <c r="O25" i="8"/>
  <c r="O24" i="8"/>
  <c r="O23" i="8"/>
  <c r="O22" i="8"/>
  <c r="O21" i="8"/>
  <c r="O20" i="8"/>
  <c r="O19" i="8"/>
  <c r="O74" i="1"/>
  <c r="O73" i="1"/>
  <c r="O72" i="1"/>
  <c r="O71" i="1"/>
  <c r="O70" i="1"/>
  <c r="O69" i="1"/>
  <c r="O68" i="1"/>
  <c r="O67" i="1"/>
  <c r="O66" i="1"/>
  <c r="O83" i="1" l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28" i="8"/>
  <c r="O29" i="8"/>
  <c r="O30" i="8"/>
  <c r="O31" i="8"/>
  <c r="O32" i="8"/>
  <c r="O33" i="8"/>
  <c r="O34" i="8"/>
  <c r="N34" i="8"/>
  <c r="N33" i="8"/>
  <c r="N32" i="8"/>
  <c r="N31" i="8"/>
  <c r="N30" i="8"/>
  <c r="N29" i="8"/>
  <c r="N28" i="8"/>
  <c r="O27" i="8"/>
  <c r="N27" i="8"/>
  <c r="O35" i="8" l="1"/>
  <c r="O36" i="8" l="1"/>
  <c r="N36" i="8"/>
  <c r="O84" i="1"/>
  <c r="N84" i="1"/>
  <c r="O17" i="2" l="1"/>
  <c r="O18" i="2"/>
  <c r="O19" i="2"/>
  <c r="O20" i="2"/>
  <c r="O21" i="2"/>
  <c r="O16" i="2"/>
  <c r="O97" i="1"/>
  <c r="O98" i="1"/>
  <c r="O99" i="1"/>
  <c r="O100" i="1"/>
  <c r="O96" i="1"/>
  <c r="O95" i="1"/>
  <c r="N95" i="1" l="1"/>
  <c r="N16" i="2"/>
  <c r="O22" i="2" l="1"/>
  <c r="O23" i="2"/>
  <c r="O102" i="1"/>
  <c r="O101" i="1"/>
  <c r="O15" i="2" l="1"/>
  <c r="N15" i="2"/>
  <c r="O14" i="2"/>
  <c r="N14" i="2"/>
  <c r="O13" i="2"/>
  <c r="N13" i="2"/>
  <c r="O12" i="2"/>
  <c r="N12" i="2"/>
  <c r="O11" i="2"/>
  <c r="N11" i="2"/>
  <c r="O10" i="2"/>
  <c r="N10" i="2"/>
  <c r="O9" i="2"/>
  <c r="N9" i="2"/>
  <c r="O8" i="2"/>
  <c r="N8" i="2"/>
  <c r="O7" i="2"/>
  <c r="N7" i="2"/>
  <c r="O6" i="2"/>
  <c r="N6" i="2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N46" i="5" l="1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112" i="1" l="1"/>
  <c r="N152" i="1" l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13" i="1"/>
  <c r="N114" i="1"/>
  <c r="N115" i="1"/>
  <c r="N116" i="1"/>
  <c r="N117" i="1"/>
  <c r="N118" i="1"/>
  <c r="N119" i="1"/>
  <c r="N120" i="1"/>
  <c r="N121" i="1"/>
  <c r="N104" i="1"/>
  <c r="N105" i="1"/>
  <c r="N106" i="1"/>
  <c r="N107" i="1"/>
  <c r="N108" i="1"/>
  <c r="N109" i="1"/>
  <c r="N110" i="1"/>
  <c r="N111" i="1"/>
  <c r="N103" i="1"/>
</calcChain>
</file>

<file path=xl/sharedStrings.xml><?xml version="1.0" encoding="utf-8"?>
<sst xmlns="http://schemas.openxmlformats.org/spreadsheetml/2006/main" count="6257" uniqueCount="226">
  <si>
    <t>Date:</t>
  </si>
  <si>
    <t>Notification by</t>
  </si>
  <si>
    <t>Status</t>
  </si>
  <si>
    <t>Position/Title</t>
  </si>
  <si>
    <t>Purchase/Sell/Grant</t>
  </si>
  <si>
    <t>Issuer</t>
  </si>
  <si>
    <t>ISIN</t>
  </si>
  <si>
    <t>Security</t>
  </si>
  <si>
    <t>Place</t>
  </si>
  <si>
    <t>Nominal value</t>
  </si>
  <si>
    <t xml:space="preserve">Number </t>
  </si>
  <si>
    <t>Currency</t>
  </si>
  <si>
    <t>Share price</t>
  </si>
  <si>
    <t>Total Value</t>
  </si>
  <si>
    <t>Chunyuan Gu</t>
  </si>
  <si>
    <t>present</t>
  </si>
  <si>
    <t>Member of Group Executive Committee</t>
  </si>
  <si>
    <t>Grant, delivered under 2014 Long-Term Incentive Plan (LTIP)</t>
  </si>
  <si>
    <t>ABB Ltd.</t>
  </si>
  <si>
    <t>CH0012221718</t>
  </si>
  <si>
    <t>Share</t>
  </si>
  <si>
    <t>CHF</t>
  </si>
  <si>
    <t>Tarak Mehta</t>
  </si>
  <si>
    <t>USD</t>
  </si>
  <si>
    <t>Frank Duggan</t>
  </si>
  <si>
    <t>Peter Terwiesch</t>
  </si>
  <si>
    <t>Diane de Saint Victor</t>
  </si>
  <si>
    <t>Ulrich Spiesshofer</t>
  </si>
  <si>
    <t>CEO &amp; Member of Group Executive Committee</t>
  </si>
  <si>
    <t>Peter Voser</t>
  </si>
  <si>
    <t>Chairman of the Board of Directors</t>
  </si>
  <si>
    <t>Grant</t>
  </si>
  <si>
    <t>24,602</t>
  </si>
  <si>
    <t>Matti Alahuhta</t>
  </si>
  <si>
    <t>Member of the Board of Directors</t>
  </si>
  <si>
    <t>2,637</t>
  </si>
  <si>
    <t>David Constable</t>
  </si>
  <si>
    <t>Frederico Curado</t>
  </si>
  <si>
    <t>2,443</t>
  </si>
  <si>
    <t>3,297</t>
  </si>
  <si>
    <t>David Meline</t>
  </si>
  <si>
    <t>2,720</t>
  </si>
  <si>
    <t>Satish Pai</t>
  </si>
  <si>
    <t>2,519</t>
  </si>
  <si>
    <t>Jacob Wallenberg</t>
  </si>
  <si>
    <t>3,709</t>
  </si>
  <si>
    <t>Ying Yeh</t>
  </si>
  <si>
    <t>2,475</t>
  </si>
  <si>
    <t>Sale</t>
  </si>
  <si>
    <t>Vesting of share grant</t>
  </si>
  <si>
    <t>CHR</t>
  </si>
  <si>
    <t>Denholm Robyn</t>
  </si>
  <si>
    <t>former</t>
  </si>
  <si>
    <t>de Rosen Michel</t>
  </si>
  <si>
    <t>Purchase, under ABB Employee Share Acquisition Plan</t>
  </si>
  <si>
    <t>Jean-Christophe Deslarzes</t>
  </si>
  <si>
    <t>Greg Scheu</t>
  </si>
  <si>
    <t>Grant, delivered under 2013 Long-Term Incentive Plan (LTIP)</t>
  </si>
  <si>
    <t>Claudio Facchin</t>
  </si>
  <si>
    <t>Bernhard Jucker</t>
  </si>
  <si>
    <t>Michel de Rosen</t>
  </si>
  <si>
    <t>Purchase</t>
  </si>
  <si>
    <t>Eric Elzvik</t>
  </si>
  <si>
    <t>Call Option</t>
  </si>
  <si>
    <t>n/a</t>
  </si>
  <si>
    <t>CH0012221716</t>
  </si>
  <si>
    <t>Member of the Group Executive Committee</t>
  </si>
  <si>
    <t>Grant, shares delivered under a special retention share grant</t>
  </si>
  <si>
    <t>Grant, delivered under 2012 Long-Term Incentive Plan (LTIP)</t>
  </si>
  <si>
    <t>Veli-Matti Reinikkala</t>
  </si>
  <si>
    <t>Grant under Management Incentive Plan No. 14 (MIP NO 14)</t>
  </si>
  <si>
    <t>Call option</t>
  </si>
  <si>
    <t>WAR's</t>
  </si>
  <si>
    <t>Options</t>
  </si>
  <si>
    <t>Pekka Tiitinen</t>
  </si>
  <si>
    <t>Hubertus von Grünberg</t>
  </si>
  <si>
    <t>Gran</t>
  </si>
  <si>
    <t>Grant, under Management Incentive Plan No 13 (MIP No 13)</t>
  </si>
  <si>
    <t>SEK</t>
  </si>
  <si>
    <t>Grant, under 2011 Long-Term Incentive Plan (LTIP)</t>
  </si>
  <si>
    <t>Grant , under 2012 Aquisition Integration Execution (AIEP)</t>
  </si>
  <si>
    <t>Grant, under 2012 Aquisition Integration Execution (AIEP)</t>
  </si>
  <si>
    <t xml:space="preserve">Purchase </t>
  </si>
  <si>
    <t>OMX</t>
  </si>
  <si>
    <t>SIX</t>
  </si>
  <si>
    <t>Hans Ulrich Märki</t>
  </si>
  <si>
    <t>Roger Agnelli</t>
  </si>
  <si>
    <t>Louis R. Hughes</t>
  </si>
  <si>
    <t>Michael Treschow</t>
  </si>
  <si>
    <t>Grant, purchased under the ABB Employee Share Acquisition Plan</t>
  </si>
  <si>
    <t>Brice Koch</t>
  </si>
  <si>
    <t>Joseph Hogan</t>
  </si>
  <si>
    <t>Grant, under Managemement Incentive Plan No. 12 (MIP No.12)</t>
  </si>
  <si>
    <t>Michel Treschow</t>
  </si>
  <si>
    <t>Shares were delivered in respect of a special bonus</t>
  </si>
  <si>
    <t>Grant, under 2010 ABB Long-Term Incentive Plan (LTIP)</t>
  </si>
  <si>
    <t>Gary Steel</t>
  </si>
  <si>
    <t xml:space="preserve">Gary Steel </t>
  </si>
  <si>
    <t>Member of the Group Executive Committe</t>
  </si>
  <si>
    <t>Grant, under 2009 ABB Long-Term Incentive Plan (LTIP)</t>
  </si>
  <si>
    <t>Michel Demaré</t>
  </si>
  <si>
    <t>Purchase, purchased under the ABB Employee Share Acquisition Plan</t>
  </si>
  <si>
    <t xml:space="preserve">n/a </t>
  </si>
  <si>
    <t xml:space="preserve"> 91,933</t>
  </si>
  <si>
    <t xml:space="preserve">  32,730</t>
  </si>
  <si>
    <t xml:space="preserve">   10,077</t>
  </si>
  <si>
    <t>10,077</t>
  </si>
  <si>
    <t xml:space="preserve"> 10,077</t>
  </si>
  <si>
    <t xml:space="preserve">   58,415</t>
  </si>
  <si>
    <t xml:space="preserve">     61,210</t>
  </si>
  <si>
    <t xml:space="preserve">        71,825</t>
  </si>
  <si>
    <t xml:space="preserve">  66,949</t>
  </si>
  <si>
    <t xml:space="preserve">  72,687</t>
  </si>
  <si>
    <t xml:space="preserve"> 63,123</t>
  </si>
  <si>
    <t xml:space="preserve">   57,511</t>
  </si>
  <si>
    <t xml:space="preserve">    37,634</t>
  </si>
  <si>
    <t xml:space="preserve"> 37,634</t>
  </si>
  <si>
    <t xml:space="preserve">   37,634</t>
  </si>
  <si>
    <t xml:space="preserve">    319,473</t>
  </si>
  <si>
    <t>440,754</t>
  </si>
  <si>
    <t xml:space="preserve">  53,148</t>
  </si>
  <si>
    <t xml:space="preserve">     71,465</t>
  </si>
  <si>
    <t xml:space="preserve">     57,384</t>
  </si>
  <si>
    <t xml:space="preserve">    57,384</t>
  </si>
  <si>
    <t xml:space="preserve">  57,384</t>
  </si>
  <si>
    <t xml:space="preserve">   53,869</t>
  </si>
  <si>
    <t xml:space="preserve">     497,731</t>
  </si>
  <si>
    <t xml:space="preserve">   602,567</t>
  </si>
  <si>
    <t xml:space="preserve">      41‘277</t>
  </si>
  <si>
    <t xml:space="preserve">  387‘431</t>
  </si>
  <si>
    <t xml:space="preserve">   296,311</t>
  </si>
  <si>
    <t xml:space="preserve">  444‘124</t>
  </si>
  <si>
    <t xml:space="preserve">   183,360</t>
  </si>
  <si>
    <t xml:space="preserve">    1‘382‘936</t>
  </si>
  <si>
    <t xml:space="preserve">  ‘565‘310</t>
  </si>
  <si>
    <t xml:space="preserve">   1,285,096</t>
  </si>
  <si>
    <t xml:space="preserve">  1,232,188</t>
  </si>
  <si>
    <t xml:space="preserve">    1,087,014</t>
  </si>
  <si>
    <t xml:space="preserve">     564,105</t>
  </si>
  <si>
    <t xml:space="preserve"> 1,351,510</t>
  </si>
  <si>
    <t>Board Members and Execuitve Committees dealings 2012</t>
  </si>
  <si>
    <t xml:space="preserve">            308,250</t>
  </si>
  <si>
    <t xml:space="preserve">           88,550</t>
  </si>
  <si>
    <t xml:space="preserve">            88,550</t>
  </si>
  <si>
    <t>Board Members and Execuitve Committees dealings 2013</t>
  </si>
  <si>
    <t>Board Members and Execuitve Committees dealings 2014</t>
  </si>
  <si>
    <t>Board Members and Execuitve Committees dealings 2015</t>
  </si>
  <si>
    <t>Board Members and Execuitve Committees dealings 2017</t>
  </si>
  <si>
    <t>Board Members and Execuitve Committees dealings 2016</t>
  </si>
  <si>
    <t>Lars Förberg</t>
  </si>
  <si>
    <t>ABB Ltd</t>
  </si>
  <si>
    <t>Board Members and Execuitve Committees dealings 2018</t>
  </si>
  <si>
    <t>Grant, delivered under 2015 Long-Term Incentive Plan (LTIP)</t>
  </si>
  <si>
    <t>308,250</t>
  </si>
  <si>
    <t>88,550</t>
  </si>
  <si>
    <t>Gunnar Brock</t>
  </si>
  <si>
    <t>Jennifer Xin-Zhe Li</t>
  </si>
  <si>
    <t>Geraldine Matchett</t>
  </si>
  <si>
    <t>Timo Ihamuotila</t>
  </si>
  <si>
    <t>CFO &amp; Member of Group Executive Committee</t>
  </si>
  <si>
    <t>CFO, Member of Group Executive Committee</t>
  </si>
  <si>
    <t>Board Members and Execuitve Committees dealings 2019</t>
  </si>
  <si>
    <t>Grant, delivered under 2016 Long-Term Incentive Plan (LTIP)</t>
  </si>
  <si>
    <t>Sami Atiya</t>
  </si>
  <si>
    <r>
      <rPr>
        <sz val="10"/>
        <rFont val="ABBvoice"/>
        <family val="2"/>
      </rPr>
      <t>SIX</t>
    </r>
  </si>
  <si>
    <r>
      <rPr>
        <sz val="10"/>
        <rFont val="ABBvoice"/>
        <family val="2"/>
      </rPr>
      <t>Louis R. Hughes</t>
    </r>
  </si>
  <si>
    <r>
      <rPr>
        <sz val="10"/>
        <rFont val="ABBvoice"/>
        <family val="2"/>
      </rPr>
      <t>Roger Agnelli</t>
    </r>
  </si>
  <si>
    <r>
      <rPr>
        <sz val="10"/>
        <rFont val="ABBvoice"/>
        <family val="2"/>
      </rPr>
      <t>Board of Directors</t>
    </r>
  </si>
  <si>
    <r>
      <rPr>
        <sz val="10"/>
        <rFont val="ABBvoice"/>
        <family val="2"/>
      </rPr>
      <t>Sale</t>
    </r>
  </si>
  <si>
    <r>
      <rPr>
        <sz val="10"/>
        <rFont val="ABBvoice"/>
        <family val="2"/>
      </rPr>
      <t>ABB Ltd</t>
    </r>
  </si>
  <si>
    <r>
      <rPr>
        <sz val="10"/>
        <rFont val="ABBvoice"/>
        <family val="2"/>
      </rPr>
      <t>CH0012221716</t>
    </r>
  </si>
  <si>
    <r>
      <rPr>
        <sz val="10"/>
        <rFont val="ABBvoice"/>
        <family val="2"/>
      </rPr>
      <t>Share</t>
    </r>
  </si>
  <si>
    <r>
      <rPr>
        <sz val="10"/>
        <rFont val="ABBvoice"/>
        <family val="2"/>
      </rPr>
      <t>CHF 1.03</t>
    </r>
  </si>
  <si>
    <r>
      <rPr>
        <sz val="10"/>
        <rFont val="ABBvoice"/>
        <family val="2"/>
      </rPr>
      <t>4‘272</t>
    </r>
  </si>
  <si>
    <r>
      <rPr>
        <sz val="10"/>
        <rFont val="ABBvoice"/>
        <family val="2"/>
      </rPr>
      <t>Pekka Tiitinen</t>
    </r>
  </si>
  <si>
    <r>
      <rPr>
        <sz val="10"/>
        <rFont val="ABBvoice"/>
        <family val="2"/>
      </rPr>
      <t>Purchase</t>
    </r>
  </si>
  <si>
    <r>
      <rPr>
        <sz val="10"/>
        <rFont val="ABBvoice"/>
        <family val="2"/>
      </rPr>
      <t>n/a</t>
    </r>
  </si>
  <si>
    <r>
      <rPr>
        <sz val="10"/>
        <rFont val="ABBvoice"/>
        <family val="2"/>
      </rPr>
      <t>1‘516</t>
    </r>
  </si>
  <si>
    <r>
      <rPr>
        <sz val="10"/>
        <rFont val="ABBvoice"/>
        <family val="2"/>
      </rPr>
      <t>Ulrich Spiesshofer</t>
    </r>
  </si>
  <si>
    <r>
      <rPr>
        <sz val="10"/>
        <rFont val="ABBvoice"/>
        <family val="2"/>
      </rPr>
      <t>Eric Elzvik</t>
    </r>
  </si>
  <si>
    <r>
      <rPr>
        <sz val="10"/>
        <rFont val="ABBvoice"/>
        <family val="2"/>
      </rPr>
      <t>Bernhard Jucker</t>
    </r>
  </si>
  <si>
    <r>
      <rPr>
        <sz val="10"/>
        <rFont val="ABBvoice"/>
        <family val="2"/>
      </rPr>
      <t xml:space="preserve">        440,915</t>
    </r>
    <r>
      <rPr>
        <sz val="11"/>
        <color theme="1"/>
        <rFont val="Calibri"/>
        <family val="2"/>
        <scheme val="minor"/>
      </rPr>
      <t/>
    </r>
  </si>
  <si>
    <r>
      <rPr>
        <sz val="10"/>
        <rFont val="ABBvoice"/>
        <family val="2"/>
      </rPr>
      <t>Member of the Board of Directors</t>
    </r>
  </si>
  <si>
    <r>
      <rPr>
        <sz val="10"/>
        <rFont val="ABBvoice"/>
        <family val="2"/>
      </rPr>
      <t>Grant</t>
    </r>
  </si>
  <si>
    <r>
      <rPr>
        <sz val="10"/>
        <rFont val="ABBvoice"/>
        <family val="2"/>
      </rPr>
      <t>2‘779</t>
    </r>
  </si>
  <si>
    <r>
      <rPr>
        <sz val="10"/>
        <rFont val="ABBvoice"/>
        <family val="2"/>
      </rPr>
      <t>Matti Alahuhta</t>
    </r>
  </si>
  <si>
    <r>
      <rPr>
        <sz val="10"/>
        <rFont val="ABBvoice"/>
        <family val="2"/>
      </rPr>
      <t>2‘912</t>
    </r>
  </si>
  <si>
    <r>
      <rPr>
        <sz val="10"/>
        <rFont val="ABBvoice"/>
        <family val="2"/>
      </rPr>
      <t>3‘417</t>
    </r>
  </si>
  <si>
    <r>
      <rPr>
        <sz val="10"/>
        <rFont val="ABBvoice"/>
        <family val="2"/>
      </rPr>
      <t>Michel de Rosen</t>
    </r>
  </si>
  <si>
    <r>
      <rPr>
        <sz val="10"/>
        <rFont val="ABBvoice"/>
        <family val="2"/>
      </rPr>
      <t>3‘185</t>
    </r>
  </si>
  <si>
    <r>
      <rPr>
        <sz val="10"/>
        <rFont val="ABBvoice"/>
        <family val="2"/>
      </rPr>
      <t>Michael Treschow</t>
    </r>
  </si>
  <si>
    <r>
      <rPr>
        <sz val="10"/>
        <rFont val="ABBvoice"/>
        <family val="2"/>
      </rPr>
      <t>3‘458</t>
    </r>
  </si>
  <si>
    <r>
      <rPr>
        <sz val="10"/>
        <rFont val="ABBvoice"/>
        <family val="2"/>
      </rPr>
      <t>Jacob Wallenberg</t>
    </r>
  </si>
  <si>
    <r>
      <rPr>
        <sz val="10"/>
        <rFont val="ABBvoice"/>
        <family val="2"/>
      </rPr>
      <t>3‘003</t>
    </r>
  </si>
  <si>
    <r>
      <rPr>
        <sz val="10"/>
        <rFont val="ABBvoice"/>
        <family val="2"/>
      </rPr>
      <t>Ying Yeh</t>
    </r>
  </si>
  <si>
    <r>
      <rPr>
        <sz val="10"/>
        <rFont val="ABBvoice"/>
        <family val="2"/>
      </rPr>
      <t>2‘736</t>
    </r>
  </si>
  <si>
    <r>
      <rPr>
        <sz val="10"/>
        <rFont val="ABBvoice"/>
        <family val="2"/>
      </rPr>
      <t>221‘375</t>
    </r>
  </si>
  <si>
    <r>
      <rPr>
        <sz val="10"/>
        <rFont val="ABBvoice"/>
        <family val="2"/>
      </rPr>
      <t>Greg Scheu</t>
    </r>
  </si>
  <si>
    <r>
      <rPr>
        <sz val="10"/>
        <rFont val="ABBvoice"/>
        <family val="2"/>
      </rPr>
      <t>15‘000</t>
    </r>
  </si>
  <si>
    <r>
      <rPr>
        <sz val="10"/>
        <rFont val="ABBvoice"/>
        <family val="2"/>
      </rPr>
      <t>19‘563</t>
    </r>
  </si>
  <si>
    <r>
      <rPr>
        <sz val="10"/>
        <rFont val="ABBvoice"/>
        <family val="2"/>
      </rPr>
      <t>2‘359</t>
    </r>
  </si>
  <si>
    <r>
      <rPr>
        <sz val="10"/>
        <rFont val="ABBvoice"/>
        <family val="2"/>
      </rPr>
      <t>3‘172</t>
    </r>
  </si>
  <si>
    <r>
      <rPr>
        <sz val="10"/>
        <rFont val="ABBvoice"/>
        <family val="2"/>
      </rPr>
      <t>2‘547</t>
    </r>
  </si>
  <si>
    <r>
      <rPr>
        <sz val="10"/>
        <rFont val="ABBvoice"/>
        <family val="2"/>
      </rPr>
      <t>2‘391</t>
    </r>
  </si>
  <si>
    <r>
      <rPr>
        <sz val="10"/>
        <rFont val="ABBvoice"/>
        <family val="2"/>
      </rPr>
      <t>ABB Ltd.</t>
    </r>
  </si>
  <si>
    <r>
      <rPr>
        <sz val="10"/>
        <rFont val="ABBvoice"/>
        <family val="2"/>
      </rPr>
      <t>21‘773</t>
    </r>
  </si>
  <si>
    <r>
      <rPr>
        <sz val="10"/>
        <rFont val="ABBvoice"/>
        <family val="2"/>
      </rPr>
      <t>Diane de Saint Victor</t>
    </r>
  </si>
  <si>
    <r>
      <rPr>
        <sz val="10"/>
        <rFont val="ABBvoice"/>
        <family val="2"/>
      </rPr>
      <t>26‘359</t>
    </r>
  </si>
  <si>
    <r>
      <rPr>
        <sz val="10"/>
        <rFont val="ABBvoice"/>
        <family val="2"/>
      </rPr>
      <t>Frank Duggan</t>
    </r>
  </si>
  <si>
    <r>
      <rPr>
        <sz val="10"/>
        <rFont val="ABBvoice"/>
        <family val="2"/>
      </rPr>
      <t>14‘929</t>
    </r>
  </si>
  <si>
    <r>
      <rPr>
        <sz val="10"/>
        <rFont val="ABBvoice"/>
        <family val="2"/>
      </rPr>
      <t>Tarak Mehta</t>
    </r>
  </si>
  <si>
    <r>
      <rPr>
        <sz val="10"/>
        <rFont val="ABBvoice"/>
        <family val="2"/>
      </rPr>
      <t>16‘948</t>
    </r>
  </si>
  <si>
    <r>
      <rPr>
        <sz val="10"/>
        <rFont val="ABBvoice"/>
        <family val="2"/>
      </rPr>
      <t>Veli-Matti Reinikkala</t>
    </r>
  </si>
  <si>
    <r>
      <rPr>
        <sz val="10"/>
        <rFont val="ABBvoice"/>
        <family val="2"/>
      </rPr>
      <t>12‘962</t>
    </r>
  </si>
  <si>
    <r>
      <rPr>
        <sz val="10"/>
        <rFont val="ABBvoice"/>
        <family val="2"/>
      </rPr>
      <t>19‘428</t>
    </r>
  </si>
  <si>
    <r>
      <rPr>
        <sz val="10"/>
        <rFont val="ABBvoice"/>
        <family val="2"/>
      </rPr>
      <t>Claudio Facchin</t>
    </r>
  </si>
  <si>
    <r>
      <rPr>
        <sz val="10"/>
        <rFont val="ABBvoice"/>
        <family val="2"/>
      </rPr>
      <t>8‘021</t>
    </r>
  </si>
  <si>
    <r>
      <rPr>
        <sz val="10"/>
        <rFont val="ABBvoice"/>
        <family val="2"/>
      </rPr>
      <t>55‘163</t>
    </r>
  </si>
  <si>
    <r>
      <rPr>
        <sz val="10"/>
        <rFont val="ABBvoice"/>
        <family val="2"/>
      </rPr>
      <t>71‘508</t>
    </r>
  </si>
  <si>
    <r>
      <rPr>
        <sz val="10"/>
        <rFont val="ABBvoice"/>
        <family val="2"/>
      </rPr>
      <t>58‘707</t>
    </r>
  </si>
  <si>
    <r>
      <rPr>
        <sz val="10"/>
        <rFont val="ABBvoice"/>
        <family val="2"/>
      </rPr>
      <t>56‘290</t>
    </r>
  </si>
  <si>
    <r>
      <rPr>
        <sz val="10"/>
        <rFont val="ABBvoice"/>
        <family val="2"/>
      </rPr>
      <t>61‘741</t>
    </r>
  </si>
  <si>
    <t>Purchased</t>
  </si>
  <si>
    <t>Board Members and Execuitve Committees dealings 2020 to 2012</t>
  </si>
  <si>
    <t xml:space="preserve">Board Members and Execuitve Committees dealings 2020 </t>
  </si>
  <si>
    <r>
      <rPr>
        <sz val="9"/>
        <rFont val="ABBvoice"/>
        <family val="2"/>
      </rPr>
      <t>SIX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</si>
</sst>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CHF&quot;\ #,##0.00;[Red]&quot;CHF&quot;\ \-#,##0.00"/>
    <numFmt numFmtId="42" formatCode="_ &quot;CHF&quot;\ * #,##0_ ;_ &quot;CHF&quot;\ * \-#,##0_ ;_ &quot;CHF&quot;\ * &quot;-&quot;_ ;_ @_ "/>
    <numFmt numFmtId="41" formatCode="_ * #,##0_ ;_ * \-#,##0_ ;_ * &quot;-&quot;_ ;_ @_ "/>
    <numFmt numFmtId="43" formatCode="_ * #,##0.00_ ;_ * \-#,##0.00_ ;_ * &quot;-&quot;??_ ;_ @_ "/>
    <numFmt numFmtId="164" formatCode="yyyy\-mm\-dd;@"/>
    <numFmt numFmtId="165" formatCode="_ * #,##0_ ;_ * \-#,##0_ ;_ * &quot;-&quot;??_ ;_ @_ "/>
    <numFmt numFmtId="166" formatCode="_ &quot;CHF&quot;\ * #,##0.00_ ;_ &quot;CHF&quot;\ * \-#,##0.00_ ;_ &quot;CHF&quot;\ * &quot;-&quot;_ ;_ @_ "/>
    <numFmt numFmtId="167" formatCode="[$-409]mmmm\ d\,\ yyyy;@"/>
    <numFmt numFmtId="168" formatCode="#,##0.00_ ;\-#,##0.00\ "/>
    <numFmt numFmtId="169" formatCode="&quot;CHF&quot;\ #,##0"/>
    <numFmt numFmtId="170" formatCode="&quot;CHF&quot;\ #,##0.00"/>
    <numFmt numFmtId="171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BBvoice"/>
      <family val="2"/>
    </font>
    <font>
      <sz val="10"/>
      <color theme="1"/>
      <name val="ABBvoice"/>
      <family val="2"/>
    </font>
    <font>
      <b/>
      <sz val="16"/>
      <color theme="1"/>
      <name val="ABBvoice"/>
      <family val="2"/>
    </font>
    <font>
      <b/>
      <sz val="10"/>
      <color theme="1"/>
      <name val="ABBvoice"/>
      <family val="2"/>
    </font>
    <font>
      <sz val="10"/>
      <name val="ABBvoice"/>
      <family val="2"/>
    </font>
    <font>
      <b/>
      <sz val="10"/>
      <color theme="0"/>
      <name val="ABBvoice"/>
      <family val="2"/>
    </font>
    <font>
      <b/>
      <sz val="14"/>
      <color theme="1"/>
      <name val="ABBvoice"/>
      <family val="2"/>
    </font>
    <font>
      <b/>
      <sz val="9"/>
      <color theme="0"/>
      <name val="ABBvoice"/>
      <family val="2"/>
    </font>
    <font>
      <b/>
      <sz val="9"/>
      <color theme="1"/>
      <name val="ABBvoice"/>
      <family val="2"/>
    </font>
    <font>
      <sz val="9"/>
      <color theme="1"/>
      <name val="ABBvoice"/>
      <family val="2"/>
    </font>
    <font>
      <sz val="9"/>
      <name val="ABBvoice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rgb="FF3F3F3F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rgb="FF3F3F3F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</cellStyleXfs>
  <cellXfs count="288">
    <xf numFmtId="0" fontId="0" fillId="0" borderId="0" xfId="0"/>
    <xf numFmtId="164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1" applyNumberFormat="1" applyFont="1" applyAlignment="1">
      <alignment horizontal="right"/>
    </xf>
    <xf numFmtId="165" fontId="4" fillId="0" borderId="0" xfId="1" applyNumberFormat="1" applyFont="1" applyAlignment="1">
      <alignment horizontal="center"/>
    </xf>
    <xf numFmtId="166" fontId="4" fillId="0" borderId="0" xfId="1" applyNumberFormat="1" applyFont="1" applyAlignment="1">
      <alignment horizontal="center"/>
    </xf>
    <xf numFmtId="166" fontId="4" fillId="0" borderId="0" xfId="1" applyNumberFormat="1" applyFont="1" applyAlignment="1">
      <alignment horizontal="right"/>
    </xf>
    <xf numFmtId="42" fontId="4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6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7" fontId="4" fillId="0" borderId="0" xfId="0" applyNumberFormat="1" applyFont="1" applyBorder="1" applyAlignment="1">
      <alignment horizontal="center"/>
    </xf>
    <xf numFmtId="8" fontId="4" fillId="0" borderId="0" xfId="0" applyNumberFormat="1" applyFont="1" applyBorder="1" applyAlignment="1">
      <alignment horizontal="center"/>
    </xf>
    <xf numFmtId="41" fontId="4" fillId="0" borderId="0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center"/>
    </xf>
    <xf numFmtId="168" fontId="4" fillId="0" borderId="0" xfId="1" applyNumberFormat="1" applyFont="1" applyBorder="1" applyAlignment="1">
      <alignment horizontal="center"/>
    </xf>
    <xf numFmtId="168" fontId="4" fillId="0" borderId="0" xfId="1" applyNumberFormat="1" applyFont="1" applyBorder="1" applyAlignment="1">
      <alignment horizontal="right"/>
    </xf>
    <xf numFmtId="171" fontId="4" fillId="0" borderId="9" xfId="0" applyNumberFormat="1" applyFont="1" applyBorder="1" applyAlignment="1">
      <alignment horizontal="right"/>
    </xf>
    <xf numFmtId="0" fontId="3" fillId="0" borderId="0" xfId="0" applyFont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167" fontId="4" fillId="0" borderId="5" xfId="0" applyNumberFormat="1" applyFont="1" applyBorder="1" applyAlignment="1">
      <alignment horizontal="center"/>
    </xf>
    <xf numFmtId="8" fontId="4" fillId="0" borderId="5" xfId="0" applyNumberFormat="1" applyFont="1" applyBorder="1" applyAlignment="1">
      <alignment horizontal="center"/>
    </xf>
    <xf numFmtId="41" fontId="4" fillId="0" borderId="5" xfId="1" applyNumberFormat="1" applyFont="1" applyBorder="1" applyAlignment="1">
      <alignment horizontal="right"/>
    </xf>
    <xf numFmtId="165" fontId="4" fillId="0" borderId="5" xfId="1" applyNumberFormat="1" applyFont="1" applyBorder="1" applyAlignment="1">
      <alignment horizontal="center"/>
    </xf>
    <xf numFmtId="168" fontId="4" fillId="0" borderId="5" xfId="1" applyNumberFormat="1" applyFont="1" applyBorder="1" applyAlignment="1">
      <alignment horizontal="center"/>
    </xf>
    <xf numFmtId="168" fontId="4" fillId="0" borderId="5" xfId="1" applyNumberFormat="1" applyFont="1" applyBorder="1" applyAlignment="1">
      <alignment horizontal="right"/>
    </xf>
    <xf numFmtId="41" fontId="4" fillId="0" borderId="17" xfId="0" applyNumberFormat="1" applyFont="1" applyBorder="1" applyAlignment="1">
      <alignment horizontal="right"/>
    </xf>
    <xf numFmtId="41" fontId="4" fillId="0" borderId="18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left"/>
    </xf>
    <xf numFmtId="165" fontId="4" fillId="0" borderId="5" xfId="1" applyNumberFormat="1" applyFont="1" applyBorder="1" applyAlignment="1">
      <alignment horizontal="right"/>
    </xf>
    <xf numFmtId="166" fontId="4" fillId="0" borderId="5" xfId="1" applyNumberFormat="1" applyFont="1" applyBorder="1" applyAlignment="1">
      <alignment horizontal="right"/>
    </xf>
    <xf numFmtId="171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left"/>
    </xf>
    <xf numFmtId="41" fontId="4" fillId="0" borderId="9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left"/>
    </xf>
    <xf numFmtId="41" fontId="4" fillId="0" borderId="7" xfId="0" applyNumberFormat="1" applyFont="1" applyBorder="1" applyAlignment="1">
      <alignment horizontal="right"/>
    </xf>
    <xf numFmtId="164" fontId="4" fillId="0" borderId="2" xfId="0" applyNumberFormat="1" applyFont="1" applyFill="1" applyBorder="1" applyAlignment="1">
      <alignment horizontal="left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8" fontId="4" fillId="0" borderId="3" xfId="0" applyNumberFormat="1" applyFont="1" applyFill="1" applyBorder="1" applyAlignment="1">
      <alignment horizontal="center"/>
    </xf>
    <xf numFmtId="165" fontId="4" fillId="0" borderId="3" xfId="1" applyNumberFormat="1" applyFont="1" applyFill="1" applyBorder="1" applyAlignment="1">
      <alignment horizontal="right"/>
    </xf>
    <xf numFmtId="165" fontId="4" fillId="0" borderId="3" xfId="1" applyNumberFormat="1" applyFont="1" applyFill="1" applyBorder="1" applyAlignment="1">
      <alignment horizontal="center"/>
    </xf>
    <xf numFmtId="168" fontId="4" fillId="0" borderId="3" xfId="1" applyNumberFormat="1" applyFont="1" applyFill="1" applyBorder="1" applyAlignment="1">
      <alignment horizontal="center"/>
    </xf>
    <xf numFmtId="166" fontId="4" fillId="0" borderId="3" xfId="1" applyNumberFormat="1" applyFont="1" applyFill="1" applyBorder="1" applyAlignment="1">
      <alignment horizontal="right"/>
    </xf>
    <xf numFmtId="171" fontId="4" fillId="0" borderId="4" xfId="0" applyNumberFormat="1" applyFont="1" applyFill="1" applyBorder="1" applyAlignment="1">
      <alignment horizontal="right"/>
    </xf>
    <xf numFmtId="0" fontId="4" fillId="0" borderId="0" xfId="0" applyFont="1" applyFill="1"/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167" fontId="4" fillId="0" borderId="11" xfId="0" applyNumberFormat="1" applyFont="1" applyBorder="1" applyAlignment="1">
      <alignment horizontal="center"/>
    </xf>
    <xf numFmtId="8" fontId="4" fillId="0" borderId="11" xfId="0" applyNumberFormat="1" applyFont="1" applyBorder="1" applyAlignment="1">
      <alignment horizontal="center"/>
    </xf>
    <xf numFmtId="41" fontId="4" fillId="0" borderId="11" xfId="1" applyNumberFormat="1" applyFont="1" applyBorder="1" applyAlignment="1">
      <alignment horizontal="right"/>
    </xf>
    <xf numFmtId="165" fontId="4" fillId="0" borderId="11" xfId="1" applyNumberFormat="1" applyFont="1" applyBorder="1" applyAlignment="1">
      <alignment horizontal="center"/>
    </xf>
    <xf numFmtId="168" fontId="4" fillId="0" borderId="11" xfId="1" applyNumberFormat="1" applyFont="1" applyBorder="1" applyAlignment="1">
      <alignment horizontal="center"/>
    </xf>
    <xf numFmtId="168" fontId="4" fillId="0" borderId="11" xfId="1" applyNumberFormat="1" applyFont="1" applyBorder="1" applyAlignment="1">
      <alignment horizontal="right"/>
    </xf>
    <xf numFmtId="41" fontId="4" fillId="0" borderId="12" xfId="0" applyNumberFormat="1" applyFont="1" applyBorder="1" applyAlignment="1">
      <alignment horizontal="right"/>
    </xf>
    <xf numFmtId="169" fontId="4" fillId="0" borderId="0" xfId="0" applyNumberFormat="1" applyFont="1" applyBorder="1" applyAlignment="1">
      <alignment horizontal="right"/>
    </xf>
    <xf numFmtId="14" fontId="4" fillId="0" borderId="24" xfId="0" applyNumberFormat="1" applyFont="1" applyBorder="1" applyAlignment="1">
      <alignment horizontal="left"/>
    </xf>
    <xf numFmtId="14" fontId="4" fillId="0" borderId="20" xfId="0" applyNumberFormat="1" applyFont="1" applyBorder="1" applyAlignment="1">
      <alignment horizontal="left"/>
    </xf>
    <xf numFmtId="14" fontId="4" fillId="0" borderId="21" xfId="0" applyNumberFormat="1" applyFont="1" applyBorder="1" applyAlignment="1">
      <alignment horizontal="left"/>
    </xf>
    <xf numFmtId="14" fontId="4" fillId="0" borderId="22" xfId="0" applyNumberFormat="1" applyFont="1" applyBorder="1" applyAlignment="1">
      <alignment horizontal="left"/>
    </xf>
    <xf numFmtId="165" fontId="4" fillId="0" borderId="0" xfId="1" applyNumberFormat="1" applyFont="1" applyFill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167" fontId="4" fillId="0" borderId="3" xfId="0" applyNumberFormat="1" applyFont="1" applyBorder="1" applyAlignment="1">
      <alignment horizontal="center"/>
    </xf>
    <xf numFmtId="8" fontId="4" fillId="0" borderId="3" xfId="0" applyNumberFormat="1" applyFont="1" applyBorder="1" applyAlignment="1">
      <alignment horizontal="center"/>
    </xf>
    <xf numFmtId="41" fontId="4" fillId="0" borderId="3" xfId="1" applyNumberFormat="1" applyFont="1" applyBorder="1" applyAlignment="1">
      <alignment horizontal="right"/>
    </xf>
    <xf numFmtId="165" fontId="4" fillId="0" borderId="3" xfId="1" applyNumberFormat="1" applyFont="1" applyBorder="1" applyAlignment="1">
      <alignment horizontal="center"/>
    </xf>
    <xf numFmtId="168" fontId="4" fillId="0" borderId="3" xfId="1" applyNumberFormat="1" applyFont="1" applyBorder="1" applyAlignment="1">
      <alignment horizontal="right"/>
    </xf>
    <xf numFmtId="171" fontId="4" fillId="0" borderId="4" xfId="0" applyNumberFormat="1" applyFont="1" applyBorder="1" applyAlignment="1">
      <alignment horizontal="right"/>
    </xf>
    <xf numFmtId="164" fontId="8" fillId="2" borderId="19" xfId="2" applyNumberFormat="1" applyFont="1" applyBorder="1" applyAlignment="1">
      <alignment horizontal="left"/>
    </xf>
    <xf numFmtId="165" fontId="4" fillId="0" borderId="0" xfId="1" applyNumberFormat="1" applyFont="1"/>
    <xf numFmtId="165" fontId="4" fillId="0" borderId="18" xfId="1" applyNumberFormat="1" applyFont="1" applyBorder="1"/>
    <xf numFmtId="14" fontId="4" fillId="0" borderId="2" xfId="0" applyNumberFormat="1" applyFont="1" applyBorder="1" applyAlignment="1">
      <alignment horizontal="left"/>
    </xf>
    <xf numFmtId="41" fontId="4" fillId="0" borderId="25" xfId="0" applyNumberFormat="1" applyFont="1" applyBorder="1" applyAlignment="1">
      <alignment horizontal="right"/>
    </xf>
    <xf numFmtId="168" fontId="4" fillId="0" borderId="3" xfId="1" applyNumberFormat="1" applyFont="1" applyBorder="1" applyAlignment="1">
      <alignment horizontal="center"/>
    </xf>
    <xf numFmtId="169" fontId="4" fillId="0" borderId="0" xfId="0" applyNumberFormat="1" applyFont="1" applyAlignment="1">
      <alignment horizontal="right"/>
    </xf>
    <xf numFmtId="167" fontId="4" fillId="0" borderId="0" xfId="0" applyNumberFormat="1" applyFont="1" applyBorder="1" applyAlignment="1">
      <alignment horizontal="left"/>
    </xf>
    <xf numFmtId="0" fontId="4" fillId="0" borderId="0" xfId="0" applyFont="1" applyFill="1" applyBorder="1"/>
    <xf numFmtId="0" fontId="4" fillId="0" borderId="11" xfId="0" applyFont="1" applyFill="1" applyBorder="1"/>
    <xf numFmtId="41" fontId="4" fillId="3" borderId="0" xfId="1" applyNumberFormat="1" applyFont="1" applyFill="1" applyBorder="1" applyAlignment="1">
      <alignment horizontal="right"/>
    </xf>
    <xf numFmtId="165" fontId="4" fillId="3" borderId="0" xfId="1" applyNumberFormat="1" applyFont="1" applyFill="1" applyBorder="1" applyAlignment="1">
      <alignment horizontal="center"/>
    </xf>
    <xf numFmtId="168" fontId="4" fillId="3" borderId="0" xfId="1" applyNumberFormat="1" applyFont="1" applyFill="1" applyBorder="1" applyAlignment="1">
      <alignment horizontal="center"/>
    </xf>
    <xf numFmtId="168" fontId="4" fillId="3" borderId="0" xfId="1" applyNumberFormat="1" applyFont="1" applyFill="1" applyBorder="1" applyAlignment="1">
      <alignment horizontal="right"/>
    </xf>
    <xf numFmtId="41" fontId="4" fillId="3" borderId="7" xfId="0" applyNumberFormat="1" applyFont="1" applyFill="1" applyBorder="1" applyAlignment="1">
      <alignment horizontal="right"/>
    </xf>
    <xf numFmtId="41" fontId="4" fillId="3" borderId="9" xfId="0" applyNumberFormat="1" applyFont="1" applyFill="1" applyBorder="1" applyAlignment="1">
      <alignment horizontal="right"/>
    </xf>
    <xf numFmtId="41" fontId="4" fillId="3" borderId="11" xfId="1" applyNumberFormat="1" applyFont="1" applyFill="1" applyBorder="1" applyAlignment="1">
      <alignment horizontal="right"/>
    </xf>
    <xf numFmtId="165" fontId="4" fillId="3" borderId="11" xfId="1" applyNumberFormat="1" applyFont="1" applyFill="1" applyBorder="1" applyAlignment="1">
      <alignment horizontal="center"/>
    </xf>
    <xf numFmtId="168" fontId="4" fillId="3" borderId="11" xfId="1" applyNumberFormat="1" applyFont="1" applyFill="1" applyBorder="1" applyAlignment="1">
      <alignment horizontal="center"/>
    </xf>
    <xf numFmtId="168" fontId="4" fillId="3" borderId="11" xfId="1" applyNumberFormat="1" applyFont="1" applyFill="1" applyBorder="1" applyAlignment="1">
      <alignment horizontal="right"/>
    </xf>
    <xf numFmtId="41" fontId="4" fillId="3" borderId="12" xfId="0" applyNumberFormat="1" applyFont="1" applyFill="1" applyBorder="1" applyAlignment="1">
      <alignment horizontal="right"/>
    </xf>
    <xf numFmtId="164" fontId="4" fillId="3" borderId="8" xfId="0" applyNumberFormat="1" applyFont="1" applyFill="1" applyBorder="1" applyAlignment="1">
      <alignment horizontal="left"/>
    </xf>
    <xf numFmtId="0" fontId="4" fillId="3" borderId="0" xfId="0" applyFont="1" applyFill="1" applyBorder="1"/>
    <xf numFmtId="0" fontId="4" fillId="3" borderId="0" xfId="0" applyFont="1" applyFill="1" applyBorder="1" applyAlignment="1">
      <alignment horizontal="center"/>
    </xf>
    <xf numFmtId="8" fontId="4" fillId="3" borderId="0" xfId="0" applyNumberFormat="1" applyFont="1" applyFill="1" applyBorder="1" applyAlignment="1">
      <alignment horizontal="center"/>
    </xf>
    <xf numFmtId="165" fontId="4" fillId="3" borderId="0" xfId="1" applyNumberFormat="1" applyFont="1" applyFill="1" applyBorder="1" applyAlignment="1">
      <alignment horizontal="right"/>
    </xf>
    <xf numFmtId="166" fontId="4" fillId="3" borderId="0" xfId="1" applyNumberFormat="1" applyFont="1" applyFill="1" applyBorder="1" applyAlignment="1">
      <alignment horizontal="right"/>
    </xf>
    <xf numFmtId="164" fontId="4" fillId="3" borderId="10" xfId="0" applyNumberFormat="1" applyFont="1" applyFill="1" applyBorder="1" applyAlignment="1">
      <alignment horizontal="left"/>
    </xf>
    <xf numFmtId="0" fontId="4" fillId="3" borderId="11" xfId="0" applyFont="1" applyFill="1" applyBorder="1"/>
    <xf numFmtId="0" fontId="4" fillId="3" borderId="11" xfId="0" applyFont="1" applyFill="1" applyBorder="1" applyAlignment="1">
      <alignment horizontal="center"/>
    </xf>
    <xf numFmtId="8" fontId="4" fillId="3" borderId="11" xfId="0" applyNumberFormat="1" applyFont="1" applyFill="1" applyBorder="1" applyAlignment="1">
      <alignment horizontal="center"/>
    </xf>
    <xf numFmtId="166" fontId="4" fillId="3" borderId="11" xfId="1" applyNumberFormat="1" applyFont="1" applyFill="1" applyBorder="1" applyAlignment="1">
      <alignment horizontal="right"/>
    </xf>
    <xf numFmtId="167" fontId="7" fillId="0" borderId="5" xfId="0" applyNumberFormat="1" applyFont="1" applyBorder="1" applyAlignment="1">
      <alignment horizontal="center"/>
    </xf>
    <xf numFmtId="167" fontId="7" fillId="0" borderId="0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left"/>
    </xf>
    <xf numFmtId="167" fontId="7" fillId="0" borderId="3" xfId="0" applyNumberFormat="1" applyFont="1" applyBorder="1" applyAlignment="1">
      <alignment horizontal="center"/>
    </xf>
    <xf numFmtId="41" fontId="4" fillId="0" borderId="4" xfId="0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right"/>
    </xf>
    <xf numFmtId="41" fontId="4" fillId="0" borderId="9" xfId="1" applyNumberFormat="1" applyFont="1" applyBorder="1" applyAlignment="1">
      <alignment horizontal="right"/>
    </xf>
    <xf numFmtId="2" fontId="4" fillId="0" borderId="5" xfId="1" applyNumberFormat="1" applyFont="1" applyBorder="1" applyAlignment="1">
      <alignment horizontal="center"/>
    </xf>
    <xf numFmtId="2" fontId="4" fillId="0" borderId="0" xfId="1" applyNumberFormat="1" applyFont="1" applyBorder="1" applyAlignment="1">
      <alignment horizontal="center"/>
    </xf>
    <xf numFmtId="165" fontId="4" fillId="0" borderId="11" xfId="1" applyNumberFormat="1" applyFont="1" applyBorder="1" applyAlignment="1">
      <alignment horizontal="right"/>
    </xf>
    <xf numFmtId="2" fontId="4" fillId="0" borderId="11" xfId="1" applyNumberFormat="1" applyFont="1" applyBorder="1" applyAlignment="1">
      <alignment horizontal="center"/>
    </xf>
    <xf numFmtId="167" fontId="4" fillId="0" borderId="3" xfId="0" applyNumberFormat="1" applyFont="1" applyBorder="1" applyAlignment="1">
      <alignment horizontal="left"/>
    </xf>
    <xf numFmtId="167" fontId="4" fillId="0" borderId="11" xfId="0" applyNumberFormat="1" applyFont="1" applyBorder="1" applyAlignment="1">
      <alignment horizontal="left"/>
    </xf>
    <xf numFmtId="165" fontId="4" fillId="0" borderId="3" xfId="1" applyNumberFormat="1" applyFont="1" applyBorder="1" applyAlignment="1">
      <alignment horizontal="right"/>
    </xf>
    <xf numFmtId="2" fontId="4" fillId="0" borderId="3" xfId="1" applyNumberFormat="1" applyFont="1" applyBorder="1" applyAlignment="1">
      <alignment horizontal="center"/>
    </xf>
    <xf numFmtId="167" fontId="7" fillId="0" borderId="11" xfId="0" applyNumberFormat="1" applyFont="1" applyBorder="1" applyAlignment="1">
      <alignment horizontal="center"/>
    </xf>
    <xf numFmtId="0" fontId="4" fillId="3" borderId="5" xfId="0" applyFont="1" applyFill="1" applyBorder="1"/>
    <xf numFmtId="0" fontId="4" fillId="3" borderId="3" xfId="0" applyFont="1" applyFill="1" applyBorder="1"/>
    <xf numFmtId="41" fontId="4" fillId="0" borderId="9" xfId="1" applyNumberFormat="1" applyFont="1" applyBorder="1"/>
    <xf numFmtId="167" fontId="4" fillId="0" borderId="5" xfId="0" applyNumberFormat="1" applyFont="1" applyBorder="1" applyAlignment="1">
      <alignment horizontal="left"/>
    </xf>
    <xf numFmtId="167" fontId="4" fillId="0" borderId="0" xfId="0" applyNumberFormat="1" applyFont="1" applyBorder="1" applyAlignment="1">
      <alignment horizontal="right"/>
    </xf>
    <xf numFmtId="2" fontId="4" fillId="0" borderId="0" xfId="0" applyNumberFormat="1" applyFont="1" applyBorder="1" applyAlignment="1">
      <alignment horizontal="center"/>
    </xf>
    <xf numFmtId="41" fontId="7" fillId="0" borderId="9" xfId="0" applyNumberFormat="1" applyFont="1" applyBorder="1" applyAlignment="1">
      <alignment horizontal="right"/>
    </xf>
    <xf numFmtId="0" fontId="7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/>
    </xf>
    <xf numFmtId="1" fontId="4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center"/>
    </xf>
    <xf numFmtId="41" fontId="7" fillId="0" borderId="7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right"/>
    </xf>
    <xf numFmtId="4" fontId="4" fillId="0" borderId="11" xfId="0" applyNumberFormat="1" applyFont="1" applyBorder="1" applyAlignment="1">
      <alignment horizontal="center"/>
    </xf>
    <xf numFmtId="41" fontId="7" fillId="0" borderId="12" xfId="0" applyNumberFormat="1" applyFont="1" applyBorder="1" applyAlignment="1">
      <alignment horizontal="right"/>
    </xf>
    <xf numFmtId="167" fontId="7" fillId="0" borderId="0" xfId="0" applyNumberFormat="1" applyFont="1" applyBorder="1" applyAlignment="1">
      <alignment horizontal="left"/>
    </xf>
    <xf numFmtId="0" fontId="7" fillId="0" borderId="0" xfId="0" applyFont="1" applyFill="1" applyBorder="1" applyAlignment="1">
      <alignment vertical="center" wrapText="1"/>
    </xf>
    <xf numFmtId="167" fontId="4" fillId="0" borderId="5" xfId="0" applyNumberFormat="1" applyFont="1" applyBorder="1" applyAlignment="1">
      <alignment horizontal="right"/>
    </xf>
    <xf numFmtId="167" fontId="4" fillId="0" borderId="11" xfId="0" applyNumberFormat="1" applyFont="1" applyBorder="1" applyAlignment="1">
      <alignment horizontal="right"/>
    </xf>
    <xf numFmtId="167" fontId="7" fillId="0" borderId="5" xfId="0" applyNumberFormat="1" applyFont="1" applyBorder="1" applyAlignment="1">
      <alignment horizontal="left"/>
    </xf>
    <xf numFmtId="167" fontId="4" fillId="0" borderId="3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center"/>
    </xf>
    <xf numFmtId="41" fontId="7" fillId="0" borderId="4" xfId="0" applyNumberFormat="1" applyFont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1" fontId="4" fillId="0" borderId="3" xfId="0" applyNumberFormat="1" applyFont="1" applyBorder="1" applyAlignment="1">
      <alignment horizontal="right"/>
    </xf>
    <xf numFmtId="1" fontId="4" fillId="0" borderId="3" xfId="0" applyNumberFormat="1" applyFont="1" applyBorder="1" applyAlignment="1">
      <alignment horizontal="center"/>
    </xf>
    <xf numFmtId="0" fontId="4" fillId="0" borderId="3" xfId="0" applyFont="1" applyFill="1" applyBorder="1" applyAlignment="1">
      <alignment horizontal="center" vertical="top"/>
    </xf>
    <xf numFmtId="168" fontId="4" fillId="0" borderId="3" xfId="0" applyNumberFormat="1" applyFont="1" applyBorder="1" applyAlignment="1">
      <alignment horizontal="center"/>
    </xf>
    <xf numFmtId="170" fontId="4" fillId="0" borderId="0" xfId="0" applyNumberFormat="1" applyFont="1" applyBorder="1" applyAlignment="1">
      <alignment horizontal="center"/>
    </xf>
    <xf numFmtId="168" fontId="4" fillId="0" borderId="0" xfId="0" applyNumberFormat="1" applyFont="1" applyBorder="1" applyAlignment="1">
      <alignment horizontal="center"/>
    </xf>
    <xf numFmtId="167" fontId="4" fillId="3" borderId="5" xfId="0" applyNumberFormat="1" applyFont="1" applyFill="1" applyBorder="1" applyAlignment="1">
      <alignment horizontal="left"/>
    </xf>
    <xf numFmtId="170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7" fontId="4" fillId="3" borderId="0" xfId="0" applyNumberFormat="1" applyFont="1" applyFill="1" applyBorder="1" applyAlignment="1">
      <alignment horizontal="left"/>
    </xf>
    <xf numFmtId="170" fontId="4" fillId="0" borderId="11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41" fontId="4" fillId="0" borderId="12" xfId="0" applyNumberFormat="1" applyFont="1" applyBorder="1" applyAlignment="1"/>
    <xf numFmtId="1" fontId="4" fillId="0" borderId="0" xfId="1" applyNumberFormat="1" applyFont="1" applyBorder="1" applyAlignment="1">
      <alignment horizontal="right"/>
    </xf>
    <xf numFmtId="41" fontId="4" fillId="0" borderId="4" xfId="1" applyNumberFormat="1" applyFont="1" applyBorder="1"/>
    <xf numFmtId="170" fontId="4" fillId="0" borderId="3" xfId="0" applyNumberFormat="1" applyFont="1" applyBorder="1" applyAlignment="1">
      <alignment horizontal="center"/>
    </xf>
    <xf numFmtId="1" fontId="4" fillId="0" borderId="3" xfId="1" applyNumberFormat="1" applyFont="1" applyBorder="1" applyAlignment="1">
      <alignment horizontal="right"/>
    </xf>
    <xf numFmtId="171" fontId="4" fillId="0" borderId="4" xfId="1" applyNumberFormat="1" applyFont="1" applyBorder="1" applyAlignment="1">
      <alignment horizontal="right"/>
    </xf>
    <xf numFmtId="41" fontId="4" fillId="0" borderId="4" xfId="1" applyNumberFormat="1" applyFont="1" applyBorder="1" applyAlignment="1">
      <alignment horizontal="right"/>
    </xf>
    <xf numFmtId="2" fontId="4" fillId="0" borderId="3" xfId="0" applyNumberFormat="1" applyFont="1" applyBorder="1" applyAlignment="1">
      <alignment horizontal="center"/>
    </xf>
    <xf numFmtId="1" fontId="4" fillId="0" borderId="3" xfId="1" applyNumberFormat="1" applyFont="1" applyBorder="1" applyAlignment="1">
      <alignment horizontal="center"/>
    </xf>
    <xf numFmtId="41" fontId="4" fillId="0" borderId="4" xfId="0" applyNumberFormat="1" applyFont="1" applyBorder="1" applyAlignment="1"/>
    <xf numFmtId="1" fontId="4" fillId="0" borderId="0" xfId="1" applyNumberFormat="1" applyFont="1" applyBorder="1" applyAlignment="1">
      <alignment horizontal="center"/>
    </xf>
    <xf numFmtId="4" fontId="4" fillId="0" borderId="0" xfId="1" applyNumberFormat="1" applyFont="1" applyBorder="1" applyAlignment="1">
      <alignment horizontal="center"/>
    </xf>
    <xf numFmtId="1" fontId="4" fillId="0" borderId="5" xfId="1" applyNumberFormat="1" applyFont="1" applyBorder="1" applyAlignment="1">
      <alignment horizontal="right"/>
    </xf>
    <xf numFmtId="1" fontId="4" fillId="0" borderId="5" xfId="1" applyNumberFormat="1" applyFont="1" applyBorder="1" applyAlignment="1">
      <alignment horizontal="center"/>
    </xf>
    <xf numFmtId="4" fontId="4" fillId="0" borderId="5" xfId="1" applyNumberFormat="1" applyFont="1" applyBorder="1" applyAlignment="1">
      <alignment horizontal="center"/>
    </xf>
    <xf numFmtId="41" fontId="4" fillId="0" borderId="7" xfId="1" applyNumberFormat="1" applyFont="1" applyBorder="1"/>
    <xf numFmtId="1" fontId="4" fillId="0" borderId="11" xfId="1" applyNumberFormat="1" applyFont="1" applyBorder="1" applyAlignment="1">
      <alignment horizontal="right"/>
    </xf>
    <xf numFmtId="1" fontId="4" fillId="0" borderId="11" xfId="1" applyNumberFormat="1" applyFont="1" applyBorder="1" applyAlignment="1">
      <alignment horizontal="center"/>
    </xf>
    <xf numFmtId="4" fontId="4" fillId="0" borderId="11" xfId="1" applyNumberFormat="1" applyFont="1" applyBorder="1" applyAlignment="1">
      <alignment horizontal="center"/>
    </xf>
    <xf numFmtId="41" fontId="4" fillId="0" borderId="12" xfId="1" applyNumberFormat="1" applyFont="1" applyBorder="1"/>
    <xf numFmtId="4" fontId="4" fillId="0" borderId="3" xfId="1" applyNumberFormat="1" applyFont="1" applyBorder="1" applyAlignment="1">
      <alignment horizontal="center"/>
    </xf>
    <xf numFmtId="164" fontId="8" fillId="2" borderId="27" xfId="2" applyNumberFormat="1" applyFont="1" applyBorder="1" applyAlignment="1">
      <alignment horizontal="left"/>
    </xf>
    <xf numFmtId="0" fontId="8" fillId="2" borderId="16" xfId="2" applyFont="1" applyBorder="1"/>
    <xf numFmtId="0" fontId="8" fillId="2" borderId="16" xfId="2" applyFont="1" applyBorder="1" applyAlignment="1">
      <alignment horizontal="center"/>
    </xf>
    <xf numFmtId="165" fontId="8" fillId="2" borderId="16" xfId="2" applyNumberFormat="1" applyFont="1" applyBorder="1" applyAlignment="1">
      <alignment horizontal="right"/>
    </xf>
    <xf numFmtId="165" fontId="8" fillId="2" borderId="16" xfId="2" applyNumberFormat="1" applyFont="1" applyBorder="1" applyAlignment="1">
      <alignment horizontal="center"/>
    </xf>
    <xf numFmtId="166" fontId="8" fillId="2" borderId="16" xfId="2" applyNumberFormat="1" applyFont="1" applyBorder="1" applyAlignment="1">
      <alignment horizontal="center"/>
    </xf>
    <xf numFmtId="166" fontId="4" fillId="0" borderId="11" xfId="1" applyNumberFormat="1" applyFont="1" applyBorder="1" applyAlignment="1">
      <alignment horizontal="right"/>
    </xf>
    <xf numFmtId="171" fontId="4" fillId="0" borderId="25" xfId="0" applyNumberFormat="1" applyFont="1" applyBorder="1" applyAlignment="1">
      <alignment horizontal="right"/>
    </xf>
    <xf numFmtId="0" fontId="6" fillId="0" borderId="0" xfId="0" applyFont="1" applyBorder="1"/>
    <xf numFmtId="164" fontId="4" fillId="3" borderId="6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center"/>
    </xf>
    <xf numFmtId="8" fontId="4" fillId="3" borderId="5" xfId="0" applyNumberFormat="1" applyFont="1" applyFill="1" applyBorder="1" applyAlignment="1">
      <alignment horizontal="center"/>
    </xf>
    <xf numFmtId="165" fontId="4" fillId="3" borderId="5" xfId="1" applyNumberFormat="1" applyFont="1" applyFill="1" applyBorder="1" applyAlignment="1">
      <alignment horizontal="right"/>
    </xf>
    <xf numFmtId="165" fontId="4" fillId="3" borderId="5" xfId="1" applyNumberFormat="1" applyFont="1" applyFill="1" applyBorder="1" applyAlignment="1">
      <alignment horizontal="center"/>
    </xf>
    <xf numFmtId="166" fontId="4" fillId="3" borderId="5" xfId="1" applyNumberFormat="1" applyFont="1" applyFill="1" applyBorder="1" applyAlignment="1">
      <alignment horizontal="center"/>
    </xf>
    <xf numFmtId="166" fontId="4" fillId="3" borderId="5" xfId="1" applyNumberFormat="1" applyFont="1" applyFill="1" applyBorder="1" applyAlignment="1">
      <alignment horizontal="right"/>
    </xf>
    <xf numFmtId="41" fontId="4" fillId="0" borderId="12" xfId="1" applyNumberFormat="1" applyFont="1" applyBorder="1" applyAlignment="1">
      <alignment horizontal="right"/>
    </xf>
    <xf numFmtId="164" fontId="8" fillId="2" borderId="13" xfId="2" applyNumberFormat="1" applyFont="1" applyBorder="1" applyAlignment="1">
      <alignment horizontal="left"/>
    </xf>
    <xf numFmtId="0" fontId="8" fillId="2" borderId="13" xfId="2" applyFont="1" applyBorder="1"/>
    <xf numFmtId="0" fontId="8" fillId="2" borderId="13" xfId="2" applyFont="1" applyBorder="1" applyAlignment="1">
      <alignment horizontal="center"/>
    </xf>
    <xf numFmtId="165" fontId="8" fillId="2" borderId="13" xfId="2" applyNumberFormat="1" applyFont="1" applyBorder="1" applyAlignment="1">
      <alignment horizontal="right"/>
    </xf>
    <xf numFmtId="165" fontId="8" fillId="2" borderId="13" xfId="2" applyNumberFormat="1" applyFont="1" applyBorder="1" applyAlignment="1">
      <alignment horizontal="center"/>
    </xf>
    <xf numFmtId="166" fontId="8" fillId="2" borderId="13" xfId="2" applyNumberFormat="1" applyFont="1" applyBorder="1" applyAlignment="1">
      <alignment horizontal="center"/>
    </xf>
    <xf numFmtId="167" fontId="4" fillId="3" borderId="11" xfId="0" applyNumberFormat="1" applyFont="1" applyFill="1" applyBorder="1" applyAlignment="1">
      <alignment horizontal="left"/>
    </xf>
    <xf numFmtId="37" fontId="4" fillId="0" borderId="4" xfId="0" applyNumberFormat="1" applyFont="1" applyBorder="1" applyAlignment="1">
      <alignment horizontal="right"/>
    </xf>
    <xf numFmtId="37" fontId="4" fillId="0" borderId="9" xfId="0" applyNumberFormat="1" applyFont="1" applyBorder="1" applyAlignment="1">
      <alignment horizontal="right"/>
    </xf>
    <xf numFmtId="14" fontId="4" fillId="0" borderId="0" xfId="0" applyNumberFormat="1" applyFont="1" applyBorder="1" applyAlignment="1">
      <alignment horizontal="left"/>
    </xf>
    <xf numFmtId="14" fontId="4" fillId="0" borderId="11" xfId="0" applyNumberFormat="1" applyFont="1" applyBorder="1" applyAlignment="1">
      <alignment horizontal="left"/>
    </xf>
    <xf numFmtId="8" fontId="4" fillId="0" borderId="11" xfId="0" applyNumberFormat="1" applyFont="1" applyBorder="1"/>
    <xf numFmtId="41" fontId="4" fillId="0" borderId="25" xfId="1" applyNumberFormat="1" applyFont="1" applyBorder="1"/>
    <xf numFmtId="14" fontId="4" fillId="0" borderId="3" xfId="0" applyNumberFormat="1" applyFont="1" applyBorder="1" applyAlignment="1">
      <alignment horizontal="left"/>
    </xf>
    <xf numFmtId="41" fontId="4" fillId="0" borderId="28" xfId="1" applyNumberFormat="1" applyFont="1" applyBorder="1"/>
    <xf numFmtId="14" fontId="4" fillId="0" borderId="10" xfId="0" applyNumberFormat="1" applyFont="1" applyBorder="1" applyAlignment="1">
      <alignment horizontal="left"/>
    </xf>
    <xf numFmtId="0" fontId="8" fillId="2" borderId="0" xfId="2" applyFont="1" applyBorder="1"/>
    <xf numFmtId="0" fontId="8" fillId="2" borderId="0" xfId="2" applyFont="1" applyBorder="1" applyAlignment="1">
      <alignment horizontal="center"/>
    </xf>
    <xf numFmtId="165" fontId="8" fillId="2" borderId="0" xfId="2" applyNumberFormat="1" applyFont="1" applyBorder="1" applyAlignment="1">
      <alignment horizontal="right"/>
    </xf>
    <xf numFmtId="165" fontId="8" fillId="2" borderId="0" xfId="2" applyNumberFormat="1" applyFont="1" applyBorder="1" applyAlignment="1">
      <alignment horizontal="center"/>
    </xf>
    <xf numFmtId="42" fontId="8" fillId="2" borderId="0" xfId="2" applyNumberFormat="1" applyFont="1" applyBorder="1" applyAlignment="1">
      <alignment horizontal="center"/>
    </xf>
    <xf numFmtId="164" fontId="8" fillId="2" borderId="11" xfId="2" applyNumberFormat="1" applyFont="1" applyBorder="1" applyAlignment="1">
      <alignment horizontal="left"/>
    </xf>
    <xf numFmtId="166" fontId="8" fillId="2" borderId="3" xfId="2" applyNumberFormat="1" applyFont="1" applyBorder="1" applyAlignment="1">
      <alignment horizontal="center"/>
    </xf>
    <xf numFmtId="164" fontId="9" fillId="0" borderId="0" xfId="0" applyNumberFormat="1" applyFont="1" applyAlignment="1">
      <alignment horizontal="left"/>
    </xf>
    <xf numFmtId="164" fontId="10" fillId="2" borderId="27" xfId="2" applyNumberFormat="1" applyFont="1" applyBorder="1" applyAlignment="1">
      <alignment horizontal="left"/>
    </xf>
    <xf numFmtId="0" fontId="10" fillId="2" borderId="16" xfId="2" applyFont="1" applyBorder="1"/>
    <xf numFmtId="0" fontId="10" fillId="2" borderId="16" xfId="2" applyFont="1" applyBorder="1" applyAlignment="1">
      <alignment horizontal="center"/>
    </xf>
    <xf numFmtId="165" fontId="10" fillId="2" borderId="16" xfId="2" applyNumberFormat="1" applyFont="1" applyBorder="1" applyAlignment="1">
      <alignment horizontal="right"/>
    </xf>
    <xf numFmtId="165" fontId="10" fillId="2" borderId="16" xfId="2" applyNumberFormat="1" applyFont="1" applyBorder="1" applyAlignment="1">
      <alignment horizontal="center"/>
    </xf>
    <xf numFmtId="166" fontId="10" fillId="2" borderId="16" xfId="2" applyNumberFormat="1" applyFont="1" applyBorder="1" applyAlignment="1">
      <alignment horizontal="center"/>
    </xf>
    <xf numFmtId="0" fontId="11" fillId="0" borderId="0" xfId="0" applyFont="1"/>
    <xf numFmtId="14" fontId="12" fillId="0" borderId="0" xfId="0" applyNumberFormat="1" applyFont="1" applyBorder="1" applyAlignment="1">
      <alignment horizontal="left"/>
    </xf>
    <xf numFmtId="0" fontId="12" fillId="0" borderId="5" xfId="0" applyFont="1" applyBorder="1"/>
    <xf numFmtId="0" fontId="12" fillId="0" borderId="5" xfId="0" applyFont="1" applyBorder="1" applyAlignment="1">
      <alignment horizontal="center"/>
    </xf>
    <xf numFmtId="167" fontId="12" fillId="0" borderId="5" xfId="0" applyNumberFormat="1" applyFont="1" applyBorder="1" applyAlignment="1">
      <alignment horizontal="center"/>
    </xf>
    <xf numFmtId="8" fontId="12" fillId="0" borderId="5" xfId="0" applyNumberFormat="1" applyFont="1" applyBorder="1" applyAlignment="1">
      <alignment horizontal="center"/>
    </xf>
    <xf numFmtId="41" fontId="12" fillId="0" borderId="5" xfId="1" applyNumberFormat="1" applyFont="1" applyBorder="1" applyAlignment="1">
      <alignment horizontal="right"/>
    </xf>
    <xf numFmtId="165" fontId="12" fillId="0" borderId="5" xfId="1" applyNumberFormat="1" applyFont="1" applyBorder="1" applyAlignment="1">
      <alignment horizontal="center"/>
    </xf>
    <xf numFmtId="168" fontId="12" fillId="0" borderId="0" xfId="1" applyNumberFormat="1" applyFont="1" applyBorder="1" applyAlignment="1">
      <alignment horizontal="center"/>
    </xf>
    <xf numFmtId="168" fontId="12" fillId="0" borderId="5" xfId="1" applyNumberFormat="1" applyFont="1" applyBorder="1" applyAlignment="1">
      <alignment horizontal="right"/>
    </xf>
    <xf numFmtId="41" fontId="12" fillId="0" borderId="17" xfId="0" applyNumberFormat="1" applyFont="1" applyBorder="1" applyAlignment="1">
      <alignment horizontal="right"/>
    </xf>
    <xf numFmtId="0" fontId="12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167" fontId="12" fillId="0" borderId="0" xfId="0" applyNumberFormat="1" applyFont="1" applyBorder="1" applyAlignment="1">
      <alignment horizontal="center"/>
    </xf>
    <xf numFmtId="8" fontId="12" fillId="0" borderId="0" xfId="0" applyNumberFormat="1" applyFont="1" applyBorder="1" applyAlignment="1">
      <alignment horizontal="center"/>
    </xf>
    <xf numFmtId="41" fontId="12" fillId="0" borderId="0" xfId="1" applyNumberFormat="1" applyFont="1" applyBorder="1" applyAlignment="1">
      <alignment horizontal="right"/>
    </xf>
    <xf numFmtId="165" fontId="12" fillId="0" borderId="0" xfId="1" applyNumberFormat="1" applyFont="1" applyBorder="1" applyAlignment="1">
      <alignment horizontal="center"/>
    </xf>
    <xf numFmtId="168" fontId="12" fillId="0" borderId="0" xfId="1" applyNumberFormat="1" applyFont="1" applyBorder="1" applyAlignment="1">
      <alignment horizontal="right"/>
    </xf>
    <xf numFmtId="41" fontId="12" fillId="0" borderId="18" xfId="0" applyNumberFormat="1" applyFont="1" applyBorder="1" applyAlignment="1">
      <alignment horizontal="right"/>
    </xf>
    <xf numFmtId="14" fontId="12" fillId="0" borderId="11" xfId="0" applyNumberFormat="1" applyFont="1" applyBorder="1" applyAlignment="1">
      <alignment horizontal="left"/>
    </xf>
    <xf numFmtId="0" fontId="12" fillId="0" borderId="11" xfId="0" applyFont="1" applyBorder="1"/>
    <xf numFmtId="0" fontId="12" fillId="0" borderId="11" xfId="0" applyFont="1" applyBorder="1" applyAlignment="1">
      <alignment horizontal="center"/>
    </xf>
    <xf numFmtId="167" fontId="12" fillId="0" borderId="11" xfId="0" applyNumberFormat="1" applyFont="1" applyBorder="1" applyAlignment="1">
      <alignment horizontal="center"/>
    </xf>
    <xf numFmtId="8" fontId="12" fillId="0" borderId="11" xfId="0" applyNumberFormat="1" applyFont="1" applyBorder="1" applyAlignment="1">
      <alignment horizontal="center"/>
    </xf>
    <xf numFmtId="41" fontId="12" fillId="0" borderId="11" xfId="1" applyNumberFormat="1" applyFont="1" applyBorder="1" applyAlignment="1">
      <alignment horizontal="right"/>
    </xf>
    <xf numFmtId="165" fontId="12" fillId="0" borderId="11" xfId="1" applyNumberFormat="1" applyFont="1" applyBorder="1" applyAlignment="1">
      <alignment horizontal="center"/>
    </xf>
    <xf numFmtId="168" fontId="12" fillId="0" borderId="11" xfId="1" applyNumberFormat="1" applyFont="1" applyBorder="1" applyAlignment="1">
      <alignment horizontal="center"/>
    </xf>
    <xf numFmtId="168" fontId="12" fillId="0" borderId="11" xfId="1" applyNumberFormat="1" applyFont="1" applyBorder="1" applyAlignment="1">
      <alignment horizontal="right"/>
    </xf>
    <xf numFmtId="41" fontId="12" fillId="0" borderId="25" xfId="0" applyNumberFormat="1" applyFont="1" applyBorder="1" applyAlignment="1">
      <alignment horizontal="right"/>
    </xf>
    <xf numFmtId="14" fontId="12" fillId="0" borderId="22" xfId="0" applyNumberFormat="1" applyFont="1" applyBorder="1" applyAlignment="1">
      <alignment horizontal="left"/>
    </xf>
    <xf numFmtId="165" fontId="12" fillId="0" borderId="11" xfId="1" applyNumberFormat="1" applyFont="1" applyBorder="1" applyAlignment="1">
      <alignment horizontal="right"/>
    </xf>
    <xf numFmtId="168" fontId="12" fillId="0" borderId="3" xfId="1" applyNumberFormat="1" applyFont="1" applyBorder="1" applyAlignment="1">
      <alignment horizontal="center"/>
    </xf>
    <xf numFmtId="166" fontId="12" fillId="0" borderId="11" xfId="1" applyNumberFormat="1" applyFont="1" applyBorder="1" applyAlignment="1">
      <alignment horizontal="right"/>
    </xf>
    <xf numFmtId="171" fontId="12" fillId="0" borderId="25" xfId="0" applyNumberFormat="1" applyFont="1" applyBorder="1" applyAlignment="1">
      <alignment horizontal="right"/>
    </xf>
    <xf numFmtId="14" fontId="12" fillId="0" borderId="2" xfId="0" applyNumberFormat="1" applyFont="1" applyBorder="1" applyAlignment="1">
      <alignment horizontal="left"/>
    </xf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167" fontId="12" fillId="0" borderId="3" xfId="0" applyNumberFormat="1" applyFont="1" applyBorder="1" applyAlignment="1">
      <alignment horizontal="center"/>
    </xf>
    <xf numFmtId="8" fontId="12" fillId="0" borderId="3" xfId="0" applyNumberFormat="1" applyFont="1" applyBorder="1" applyAlignment="1">
      <alignment horizontal="center"/>
    </xf>
    <xf numFmtId="41" fontId="12" fillId="0" borderId="3" xfId="1" applyNumberFormat="1" applyFont="1" applyBorder="1" applyAlignment="1">
      <alignment horizontal="right"/>
    </xf>
    <xf numFmtId="165" fontId="12" fillId="0" borderId="3" xfId="1" applyNumberFormat="1" applyFont="1" applyBorder="1" applyAlignment="1">
      <alignment horizontal="center"/>
    </xf>
    <xf numFmtId="168" fontId="12" fillId="0" borderId="3" xfId="1" applyNumberFormat="1" applyFont="1" applyBorder="1" applyAlignment="1">
      <alignment horizontal="right"/>
    </xf>
    <xf numFmtId="41" fontId="12" fillId="0" borderId="4" xfId="0" applyNumberFormat="1" applyFont="1" applyBorder="1" applyAlignment="1">
      <alignment horizontal="right"/>
    </xf>
    <xf numFmtId="14" fontId="12" fillId="0" borderId="10" xfId="0" applyNumberFormat="1" applyFont="1" applyBorder="1" applyAlignment="1">
      <alignment horizontal="left"/>
    </xf>
    <xf numFmtId="41" fontId="12" fillId="0" borderId="12" xfId="0" applyNumberFormat="1" applyFont="1" applyBorder="1" applyAlignment="1">
      <alignment horizontal="right"/>
    </xf>
    <xf numFmtId="169" fontId="4" fillId="0" borderId="0" xfId="0" applyNumberFormat="1" applyFont="1" applyAlignment="1">
      <alignment horizontal="center"/>
    </xf>
    <xf numFmtId="170" fontId="4" fillId="0" borderId="0" xfId="1" applyNumberFormat="1" applyFont="1" applyAlignment="1">
      <alignment horizontal="center"/>
    </xf>
    <xf numFmtId="170" fontId="4" fillId="0" borderId="0" xfId="1" applyNumberFormat="1" applyFont="1" applyAlignment="1">
      <alignment horizontal="right"/>
    </xf>
    <xf numFmtId="170" fontId="4" fillId="0" borderId="0" xfId="1" applyNumberFormat="1" applyFont="1"/>
    <xf numFmtId="167" fontId="4" fillId="0" borderId="0" xfId="0" applyNumberFormat="1" applyFont="1" applyAlignment="1">
      <alignment horizontal="left"/>
    </xf>
    <xf numFmtId="41" fontId="3" fillId="0" borderId="0" xfId="0" applyNumberFormat="1" applyFont="1"/>
    <xf numFmtId="42" fontId="8" fillId="2" borderId="26" xfId="2" applyNumberFormat="1" applyFont="1" applyBorder="1" applyAlignment="1">
      <alignment horizontal="center"/>
    </xf>
    <xf numFmtId="42" fontId="8" fillId="2" borderId="7" xfId="2" applyNumberFormat="1" applyFont="1" applyBorder="1" applyAlignment="1">
      <alignment horizontal="center"/>
    </xf>
    <xf numFmtId="42" fontId="10" fillId="2" borderId="26" xfId="2" applyNumberFormat="1" applyFont="1" applyBorder="1" applyAlignment="1">
      <alignment horizontal="center"/>
    </xf>
    <xf numFmtId="42" fontId="10" fillId="2" borderId="7" xfId="2" applyNumberFormat="1" applyFont="1" applyBorder="1" applyAlignment="1">
      <alignment horizontal="center"/>
    </xf>
    <xf numFmtId="42" fontId="8" fillId="2" borderId="23" xfId="2" applyNumberFormat="1" applyFont="1" applyBorder="1" applyAlignment="1">
      <alignment horizontal="center"/>
    </xf>
    <xf numFmtId="42" fontId="8" fillId="2" borderId="4" xfId="2" applyNumberFormat="1" applyFont="1" applyBorder="1" applyAlignment="1">
      <alignment horizontal="center"/>
    </xf>
    <xf numFmtId="42" fontId="8" fillId="2" borderId="14" xfId="2" applyNumberFormat="1" applyFont="1" applyBorder="1" applyAlignment="1">
      <alignment horizontal="center"/>
    </xf>
    <xf numFmtId="42" fontId="8" fillId="2" borderId="15" xfId="2" applyNumberFormat="1" applyFont="1" applyBorder="1" applyAlignment="1">
      <alignment horizontal="center"/>
    </xf>
  </cellXfs>
  <cellStyles count="3">
    <cellStyle name="Check Cell" xfId="2" builtinId="23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60"/>
  <sheetViews>
    <sheetView tabSelected="1" workbookViewId="0">
      <selection activeCell="B9" sqref="B9"/>
    </sheetView>
  </sheetViews>
  <sheetFormatPr defaultColWidth="11.44140625" defaultRowHeight="13.8" x14ac:dyDescent="0.3"/>
  <cols>
    <col min="1" max="1" width="15" style="1" customWidth="1"/>
    <col min="2" max="2" width="24.88671875" style="2" bestFit="1" customWidth="1"/>
    <col min="3" max="3" width="9.109375" style="2" bestFit="1" customWidth="1"/>
    <col min="4" max="4" width="42.109375" style="2" bestFit="1" customWidth="1"/>
    <col min="5" max="5" width="48.44140625" style="2" customWidth="1"/>
    <col min="6" max="6" width="8.88671875" style="2" bestFit="1" customWidth="1"/>
    <col min="7" max="7" width="14.5546875" style="3" bestFit="1" customWidth="1"/>
    <col min="8" max="8" width="10.88671875" style="2" bestFit="1" customWidth="1"/>
    <col min="9" max="9" width="9" style="3" customWidth="1"/>
    <col min="10" max="10" width="12.5546875" style="3" customWidth="1"/>
    <col min="11" max="11" width="12" style="4" bestFit="1" customWidth="1"/>
    <col min="12" max="12" width="11.5546875" style="5" bestFit="1" customWidth="1"/>
    <col min="13" max="13" width="11.44140625" style="6" customWidth="1"/>
    <col min="14" max="14" width="6.44140625" style="7" customWidth="1"/>
    <col min="15" max="15" width="14.5546875" style="8" customWidth="1"/>
    <col min="16" max="16" width="13.44140625" style="2" bestFit="1" customWidth="1"/>
    <col min="17" max="16384" width="11.44140625" style="2"/>
  </cols>
  <sheetData>
    <row r="2" spans="1:15" ht="22.2" x14ac:dyDescent="0.5">
      <c r="A2" s="9" t="s">
        <v>223</v>
      </c>
    </row>
    <row r="3" spans="1:15" x14ac:dyDescent="0.3">
      <c r="A3" s="10"/>
    </row>
    <row r="4" spans="1:15" ht="14.4" thickBot="1" x14ac:dyDescent="0.35">
      <c r="A4" s="10"/>
    </row>
    <row r="5" spans="1:15" s="11" customFormat="1" ht="14.25" customHeight="1" thickBot="1" x14ac:dyDescent="0.35">
      <c r="A5" s="181" t="s">
        <v>0</v>
      </c>
      <c r="B5" s="182" t="s">
        <v>1</v>
      </c>
      <c r="C5" s="182" t="s">
        <v>2</v>
      </c>
      <c r="D5" s="182" t="s">
        <v>3</v>
      </c>
      <c r="E5" s="182" t="s">
        <v>4</v>
      </c>
      <c r="F5" s="182" t="s">
        <v>5</v>
      </c>
      <c r="G5" s="183" t="s">
        <v>6</v>
      </c>
      <c r="H5" s="182" t="s">
        <v>7</v>
      </c>
      <c r="I5" s="183" t="s">
        <v>8</v>
      </c>
      <c r="J5" s="183" t="s">
        <v>9</v>
      </c>
      <c r="K5" s="184" t="s">
        <v>10</v>
      </c>
      <c r="L5" s="185" t="s">
        <v>11</v>
      </c>
      <c r="M5" s="186" t="s">
        <v>12</v>
      </c>
      <c r="N5" s="280" t="s">
        <v>13</v>
      </c>
      <c r="O5" s="281"/>
    </row>
    <row r="6" spans="1:15" s="11" customFormat="1" ht="14.25" customHeight="1" thickBot="1" x14ac:dyDescent="0.35">
      <c r="A6" s="219"/>
      <c r="B6" s="214"/>
      <c r="C6" s="214"/>
      <c r="D6" s="214"/>
      <c r="E6" s="214"/>
      <c r="F6" s="214"/>
      <c r="G6" s="215"/>
      <c r="H6" s="214"/>
      <c r="I6" s="215"/>
      <c r="J6" s="215"/>
      <c r="K6" s="216"/>
      <c r="L6" s="217"/>
      <c r="M6" s="220"/>
      <c r="N6" s="218"/>
      <c r="O6" s="218"/>
    </row>
    <row r="7" spans="1:15" s="11" customFormat="1" ht="14.25" customHeight="1" x14ac:dyDescent="0.3">
      <c r="A7" s="207">
        <v>43966</v>
      </c>
      <c r="B7" s="22" t="s">
        <v>29</v>
      </c>
      <c r="C7" s="22" t="s">
        <v>15</v>
      </c>
      <c r="D7" s="22" t="s">
        <v>30</v>
      </c>
      <c r="E7" s="22" t="s">
        <v>31</v>
      </c>
      <c r="F7" s="22" t="s">
        <v>18</v>
      </c>
      <c r="G7" s="23" t="s">
        <v>19</v>
      </c>
      <c r="H7" s="22" t="s">
        <v>20</v>
      </c>
      <c r="I7" s="24" t="s">
        <v>164</v>
      </c>
      <c r="J7" s="25">
        <v>0.12</v>
      </c>
      <c r="K7" s="26">
        <v>32642</v>
      </c>
      <c r="L7" s="27" t="s">
        <v>21</v>
      </c>
      <c r="M7" s="18">
        <v>17.47</v>
      </c>
      <c r="N7" s="29" t="str">
        <f>L7</f>
        <v>CHF</v>
      </c>
      <c r="O7" s="30">
        <f>SUM(K7*M7)</f>
        <v>570255.74</v>
      </c>
    </row>
    <row r="8" spans="1:15" s="11" customFormat="1" ht="14.25" customHeight="1" x14ac:dyDescent="0.3">
      <c r="A8" s="207">
        <v>43966</v>
      </c>
      <c r="B8" s="12" t="s">
        <v>33</v>
      </c>
      <c r="C8" s="12" t="s">
        <v>15</v>
      </c>
      <c r="D8" s="12" t="s">
        <v>34</v>
      </c>
      <c r="E8" s="12" t="s">
        <v>31</v>
      </c>
      <c r="F8" s="12" t="s">
        <v>18</v>
      </c>
      <c r="G8" s="13" t="s">
        <v>19</v>
      </c>
      <c r="H8" s="12" t="s">
        <v>20</v>
      </c>
      <c r="I8" s="14" t="s">
        <v>164</v>
      </c>
      <c r="J8" s="15">
        <v>0.12</v>
      </c>
      <c r="K8" s="16">
        <v>7155</v>
      </c>
      <c r="L8" s="17" t="s">
        <v>21</v>
      </c>
      <c r="M8" s="18">
        <v>17.47</v>
      </c>
      <c r="N8" s="19" t="str">
        <f t="shared" ref="N8:N17" si="0">L8</f>
        <v>CHF</v>
      </c>
      <c r="O8" s="31">
        <f t="shared" ref="O8:O17" si="1">SUM(K8*M8)</f>
        <v>124997.84999999999</v>
      </c>
    </row>
    <row r="9" spans="1:15" s="11" customFormat="1" ht="14.25" customHeight="1" x14ac:dyDescent="0.3">
      <c r="A9" s="207">
        <v>43966</v>
      </c>
      <c r="B9" s="12" t="s">
        <v>155</v>
      </c>
      <c r="C9" s="12" t="s">
        <v>15</v>
      </c>
      <c r="D9" s="12" t="s">
        <v>34</v>
      </c>
      <c r="E9" s="12" t="s">
        <v>31</v>
      </c>
      <c r="F9" s="12" t="s">
        <v>18</v>
      </c>
      <c r="G9" s="13" t="s">
        <v>19</v>
      </c>
      <c r="H9" s="12" t="s">
        <v>20</v>
      </c>
      <c r="I9" s="14" t="s">
        <v>164</v>
      </c>
      <c r="J9" s="15">
        <v>0.12</v>
      </c>
      <c r="K9" s="16">
        <v>7379</v>
      </c>
      <c r="L9" s="17" t="s">
        <v>21</v>
      </c>
      <c r="M9" s="18">
        <v>17.47</v>
      </c>
      <c r="N9" s="19" t="str">
        <f t="shared" si="0"/>
        <v>CHF</v>
      </c>
      <c r="O9" s="31">
        <f t="shared" si="1"/>
        <v>128911.12999999999</v>
      </c>
    </row>
    <row r="10" spans="1:15" s="11" customFormat="1" ht="14.25" customHeight="1" x14ac:dyDescent="0.3">
      <c r="A10" s="207">
        <v>43966</v>
      </c>
      <c r="B10" s="12" t="s">
        <v>36</v>
      </c>
      <c r="C10" s="12" t="s">
        <v>15</v>
      </c>
      <c r="D10" s="12" t="s">
        <v>34</v>
      </c>
      <c r="E10" s="12" t="s">
        <v>31</v>
      </c>
      <c r="F10" s="12" t="s">
        <v>18</v>
      </c>
      <c r="G10" s="13" t="s">
        <v>19</v>
      </c>
      <c r="H10" s="12" t="s">
        <v>20</v>
      </c>
      <c r="I10" s="14" t="s">
        <v>164</v>
      </c>
      <c r="J10" s="15">
        <v>0.12</v>
      </c>
      <c r="K10" s="16">
        <v>3833</v>
      </c>
      <c r="L10" s="17" t="s">
        <v>21</v>
      </c>
      <c r="M10" s="18">
        <v>17.47</v>
      </c>
      <c r="N10" s="19" t="str">
        <f t="shared" si="0"/>
        <v>CHF</v>
      </c>
      <c r="O10" s="31">
        <f t="shared" si="1"/>
        <v>66962.509999999995</v>
      </c>
    </row>
    <row r="11" spans="1:15" s="11" customFormat="1" ht="14.25" customHeight="1" x14ac:dyDescent="0.3">
      <c r="A11" s="207">
        <v>43966</v>
      </c>
      <c r="B11" s="12" t="s">
        <v>37</v>
      </c>
      <c r="C11" s="12" t="s">
        <v>15</v>
      </c>
      <c r="D11" s="12" t="s">
        <v>34</v>
      </c>
      <c r="E11" s="12" t="s">
        <v>31</v>
      </c>
      <c r="F11" s="12" t="s">
        <v>18</v>
      </c>
      <c r="G11" s="13" t="s">
        <v>19</v>
      </c>
      <c r="H11" s="12" t="s">
        <v>20</v>
      </c>
      <c r="I11" s="14" t="s">
        <v>164</v>
      </c>
      <c r="J11" s="15">
        <v>0.12</v>
      </c>
      <c r="K11" s="16">
        <v>6646</v>
      </c>
      <c r="L11" s="17" t="s">
        <v>21</v>
      </c>
      <c r="M11" s="18">
        <v>17.47</v>
      </c>
      <c r="N11" s="19" t="str">
        <f t="shared" si="0"/>
        <v>CHF</v>
      </c>
      <c r="O11" s="31">
        <f t="shared" si="1"/>
        <v>116105.62</v>
      </c>
    </row>
    <row r="12" spans="1:15" s="11" customFormat="1" ht="14.25" customHeight="1" x14ac:dyDescent="0.3">
      <c r="A12" s="207">
        <v>43966</v>
      </c>
      <c r="B12" s="12" t="s">
        <v>149</v>
      </c>
      <c r="C12" s="12" t="s">
        <v>15</v>
      </c>
      <c r="D12" s="12" t="s">
        <v>34</v>
      </c>
      <c r="E12" s="12" t="s">
        <v>31</v>
      </c>
      <c r="F12" s="12" t="s">
        <v>18</v>
      </c>
      <c r="G12" s="13" t="s">
        <v>19</v>
      </c>
      <c r="H12" s="12" t="s">
        <v>20</v>
      </c>
      <c r="I12" s="14" t="s">
        <v>84</v>
      </c>
      <c r="J12" s="15">
        <v>0.12</v>
      </c>
      <c r="K12" s="16">
        <v>8688</v>
      </c>
      <c r="L12" s="17" t="s">
        <v>21</v>
      </c>
      <c r="M12" s="18">
        <v>17.47</v>
      </c>
      <c r="N12" s="19" t="str">
        <f t="shared" si="0"/>
        <v>CHF</v>
      </c>
      <c r="O12" s="31">
        <f t="shared" si="1"/>
        <v>151779.35999999999</v>
      </c>
    </row>
    <row r="13" spans="1:15" s="11" customFormat="1" ht="14.25" customHeight="1" x14ac:dyDescent="0.3">
      <c r="A13" s="207">
        <v>43966</v>
      </c>
      <c r="B13" s="12" t="s">
        <v>156</v>
      </c>
      <c r="C13" s="12" t="s">
        <v>15</v>
      </c>
      <c r="D13" s="12" t="s">
        <v>34</v>
      </c>
      <c r="E13" s="12" t="s">
        <v>31</v>
      </c>
      <c r="F13" s="12" t="s">
        <v>18</v>
      </c>
      <c r="G13" s="13" t="s">
        <v>19</v>
      </c>
      <c r="H13" s="12" t="s">
        <v>20</v>
      </c>
      <c r="I13" s="14" t="s">
        <v>84</v>
      </c>
      <c r="J13" s="15">
        <v>0.12</v>
      </c>
      <c r="K13" s="16">
        <v>3239</v>
      </c>
      <c r="L13" s="17" t="s">
        <v>21</v>
      </c>
      <c r="M13" s="18">
        <v>17.47</v>
      </c>
      <c r="N13" s="19" t="str">
        <f t="shared" si="0"/>
        <v>CHF</v>
      </c>
      <c r="O13" s="31">
        <f t="shared" si="1"/>
        <v>56585.329999999994</v>
      </c>
    </row>
    <row r="14" spans="1:15" s="11" customFormat="1" ht="14.25" customHeight="1" x14ac:dyDescent="0.3">
      <c r="A14" s="207">
        <v>43966</v>
      </c>
      <c r="B14" s="12" t="s">
        <v>157</v>
      </c>
      <c r="C14" s="12" t="s">
        <v>15</v>
      </c>
      <c r="D14" s="12" t="s">
        <v>34</v>
      </c>
      <c r="E14" s="12" t="s">
        <v>31</v>
      </c>
      <c r="F14" s="12" t="s">
        <v>18</v>
      </c>
      <c r="G14" s="13" t="s">
        <v>19</v>
      </c>
      <c r="H14" s="12" t="s">
        <v>20</v>
      </c>
      <c r="I14" s="14" t="s">
        <v>84</v>
      </c>
      <c r="J14" s="15">
        <v>0.12</v>
      </c>
      <c r="K14" s="16">
        <v>4722</v>
      </c>
      <c r="L14" s="17" t="s">
        <v>21</v>
      </c>
      <c r="M14" s="18">
        <v>17.47</v>
      </c>
      <c r="N14" s="19" t="str">
        <f t="shared" si="0"/>
        <v>CHF</v>
      </c>
      <c r="O14" s="31">
        <f t="shared" si="1"/>
        <v>82493.34</v>
      </c>
    </row>
    <row r="15" spans="1:15" s="11" customFormat="1" ht="14.25" customHeight="1" x14ac:dyDescent="0.3">
      <c r="A15" s="207">
        <v>43966</v>
      </c>
      <c r="B15" s="12" t="s">
        <v>40</v>
      </c>
      <c r="C15" s="12" t="s">
        <v>15</v>
      </c>
      <c r="D15" s="12" t="s">
        <v>34</v>
      </c>
      <c r="E15" s="12" t="s">
        <v>31</v>
      </c>
      <c r="F15" s="12" t="s">
        <v>18</v>
      </c>
      <c r="G15" s="13" t="s">
        <v>19</v>
      </c>
      <c r="H15" s="12" t="s">
        <v>20</v>
      </c>
      <c r="I15" s="14" t="s">
        <v>164</v>
      </c>
      <c r="J15" s="15">
        <v>0.12</v>
      </c>
      <c r="K15" s="16">
        <v>4380</v>
      </c>
      <c r="L15" s="17" t="s">
        <v>21</v>
      </c>
      <c r="M15" s="18">
        <v>17.47</v>
      </c>
      <c r="N15" s="19" t="str">
        <f t="shared" si="0"/>
        <v>CHF</v>
      </c>
      <c r="O15" s="31">
        <f t="shared" si="1"/>
        <v>76518.599999999991</v>
      </c>
    </row>
    <row r="16" spans="1:15" s="11" customFormat="1" ht="14.25" customHeight="1" x14ac:dyDescent="0.3">
      <c r="A16" s="207">
        <v>43966</v>
      </c>
      <c r="B16" s="12" t="s">
        <v>42</v>
      </c>
      <c r="C16" s="12" t="s">
        <v>15</v>
      </c>
      <c r="D16" s="12" t="s">
        <v>34</v>
      </c>
      <c r="E16" s="12" t="s">
        <v>31</v>
      </c>
      <c r="F16" s="12" t="s">
        <v>18</v>
      </c>
      <c r="G16" s="13" t="s">
        <v>19</v>
      </c>
      <c r="H16" s="12" t="s">
        <v>20</v>
      </c>
      <c r="I16" s="14" t="s">
        <v>164</v>
      </c>
      <c r="J16" s="15">
        <v>0.12</v>
      </c>
      <c r="K16" s="16">
        <v>3340</v>
      </c>
      <c r="L16" s="17" t="s">
        <v>21</v>
      </c>
      <c r="M16" s="18">
        <v>17.47</v>
      </c>
      <c r="N16" s="19" t="str">
        <f t="shared" si="0"/>
        <v>CHF</v>
      </c>
      <c r="O16" s="31">
        <f t="shared" si="1"/>
        <v>58349.799999999996</v>
      </c>
    </row>
    <row r="17" spans="1:15" s="11" customFormat="1" ht="14.25" customHeight="1" thickBot="1" x14ac:dyDescent="0.35">
      <c r="A17" s="208">
        <v>43966</v>
      </c>
      <c r="B17" s="50" t="s">
        <v>44</v>
      </c>
      <c r="C17" s="50" t="s">
        <v>15</v>
      </c>
      <c r="D17" s="50" t="s">
        <v>34</v>
      </c>
      <c r="E17" s="50" t="s">
        <v>31</v>
      </c>
      <c r="F17" s="50" t="s">
        <v>18</v>
      </c>
      <c r="G17" s="51" t="s">
        <v>19</v>
      </c>
      <c r="H17" s="50" t="s">
        <v>20</v>
      </c>
      <c r="I17" s="52" t="s">
        <v>164</v>
      </c>
      <c r="J17" s="53">
        <v>0.12</v>
      </c>
      <c r="K17" s="54">
        <v>4928</v>
      </c>
      <c r="L17" s="55" t="s">
        <v>21</v>
      </c>
      <c r="M17" s="56">
        <v>17.47</v>
      </c>
      <c r="N17" s="57" t="str">
        <f t="shared" si="0"/>
        <v>CHF</v>
      </c>
      <c r="O17" s="77">
        <f t="shared" si="1"/>
        <v>86092.159999999989</v>
      </c>
    </row>
    <row r="18" spans="1:15" ht="14.25" customHeight="1" thickBot="1" x14ac:dyDescent="0.35">
      <c r="A18" s="63">
        <v>43922</v>
      </c>
      <c r="B18" s="50" t="s">
        <v>158</v>
      </c>
      <c r="C18" s="50" t="s">
        <v>15</v>
      </c>
      <c r="D18" s="50" t="s">
        <v>160</v>
      </c>
      <c r="E18" s="50" t="s">
        <v>31</v>
      </c>
      <c r="F18" s="50" t="s">
        <v>18</v>
      </c>
      <c r="G18" s="51" t="s">
        <v>19</v>
      </c>
      <c r="H18" s="50" t="s">
        <v>20</v>
      </c>
      <c r="I18" s="52" t="s">
        <v>164</v>
      </c>
      <c r="J18" s="53">
        <v>0.12</v>
      </c>
      <c r="K18" s="114">
        <v>76628</v>
      </c>
      <c r="L18" s="55" t="s">
        <v>21</v>
      </c>
      <c r="M18" s="78">
        <v>16.260000000000002</v>
      </c>
      <c r="N18" s="187" t="s">
        <v>21</v>
      </c>
      <c r="O18" s="188">
        <f>SUM(M18*K18)</f>
        <v>1245971.28</v>
      </c>
    </row>
    <row r="19" spans="1:15" ht="14.25" customHeight="1" thickBot="1" x14ac:dyDescent="0.35">
      <c r="A19" s="76">
        <v>43913</v>
      </c>
      <c r="B19" s="65" t="s">
        <v>33</v>
      </c>
      <c r="C19" s="65" t="s">
        <v>15</v>
      </c>
      <c r="D19" s="65" t="s">
        <v>34</v>
      </c>
      <c r="E19" s="65" t="s">
        <v>222</v>
      </c>
      <c r="F19" s="65" t="s">
        <v>18</v>
      </c>
      <c r="G19" s="66" t="s">
        <v>19</v>
      </c>
      <c r="H19" s="65" t="s">
        <v>20</v>
      </c>
      <c r="I19" s="67" t="s">
        <v>164</v>
      </c>
      <c r="J19" s="68">
        <v>0.12</v>
      </c>
      <c r="K19" s="69">
        <v>30000</v>
      </c>
      <c r="L19" s="70" t="s">
        <v>21</v>
      </c>
      <c r="M19" s="78">
        <v>15.45</v>
      </c>
      <c r="N19" s="71" t="str">
        <f t="shared" ref="N19:N20" si="2">L19</f>
        <v>CHF</v>
      </c>
      <c r="O19" s="109">
        <f t="shared" ref="O19:O20" si="3">SUM(K19*M19)</f>
        <v>463500</v>
      </c>
    </row>
    <row r="20" spans="1:15" ht="14.25" customHeight="1" thickBot="1" x14ac:dyDescent="0.35">
      <c r="A20" s="213">
        <v>43908</v>
      </c>
      <c r="B20" s="50" t="s">
        <v>156</v>
      </c>
      <c r="C20" s="50" t="s">
        <v>15</v>
      </c>
      <c r="D20" s="50" t="s">
        <v>34</v>
      </c>
      <c r="E20" s="50" t="s">
        <v>222</v>
      </c>
      <c r="F20" s="50" t="s">
        <v>18</v>
      </c>
      <c r="G20" s="51" t="s">
        <v>19</v>
      </c>
      <c r="H20" s="50" t="s">
        <v>20</v>
      </c>
      <c r="I20" s="52" t="s">
        <v>84</v>
      </c>
      <c r="J20" s="53">
        <v>0.12</v>
      </c>
      <c r="K20" s="54">
        <v>20000</v>
      </c>
      <c r="L20" s="55" t="s">
        <v>21</v>
      </c>
      <c r="M20" s="56">
        <v>15.14</v>
      </c>
      <c r="N20" s="57" t="str">
        <f t="shared" si="2"/>
        <v>CHF</v>
      </c>
      <c r="O20" s="58">
        <f t="shared" si="3"/>
        <v>302800</v>
      </c>
    </row>
    <row r="21" spans="1:15" x14ac:dyDescent="0.3">
      <c r="A21" s="207">
        <v>43781</v>
      </c>
      <c r="B21" s="22" t="s">
        <v>29</v>
      </c>
      <c r="C21" s="22" t="s">
        <v>15</v>
      </c>
      <c r="D21" s="22" t="s">
        <v>30</v>
      </c>
      <c r="E21" s="22" t="s">
        <v>31</v>
      </c>
      <c r="F21" s="22" t="s">
        <v>18</v>
      </c>
      <c r="G21" s="23" t="s">
        <v>19</v>
      </c>
      <c r="H21" s="22" t="s">
        <v>20</v>
      </c>
      <c r="I21" s="24" t="s">
        <v>164</v>
      </c>
      <c r="J21" s="25">
        <v>0.12</v>
      </c>
      <c r="K21" s="26">
        <v>29156</v>
      </c>
      <c r="L21" s="27" t="s">
        <v>21</v>
      </c>
      <c r="M21" s="18">
        <v>19.579999999999998</v>
      </c>
      <c r="N21" s="29" t="str">
        <f>L21</f>
        <v>CHF</v>
      </c>
      <c r="O21" s="30">
        <f>SUM(K21*M21)</f>
        <v>570874.48</v>
      </c>
    </row>
    <row r="22" spans="1:15" x14ac:dyDescent="0.3">
      <c r="A22" s="207">
        <v>43781</v>
      </c>
      <c r="B22" s="12" t="s">
        <v>33</v>
      </c>
      <c r="C22" s="12" t="s">
        <v>15</v>
      </c>
      <c r="D22" s="12" t="s">
        <v>34</v>
      </c>
      <c r="E22" s="12" t="s">
        <v>31</v>
      </c>
      <c r="F22" s="12" t="s">
        <v>18</v>
      </c>
      <c r="G22" s="13" t="s">
        <v>19</v>
      </c>
      <c r="H22" s="12" t="s">
        <v>20</v>
      </c>
      <c r="I22" s="14" t="s">
        <v>164</v>
      </c>
      <c r="J22" s="15">
        <v>0.12</v>
      </c>
      <c r="K22" s="16">
        <v>6384</v>
      </c>
      <c r="L22" s="17" t="s">
        <v>21</v>
      </c>
      <c r="M22" s="18">
        <v>19.579999999999998</v>
      </c>
      <c r="N22" s="19" t="str">
        <f t="shared" ref="N22:N31" si="4">L22</f>
        <v>CHF</v>
      </c>
      <c r="O22" s="31">
        <f t="shared" ref="O22:O31" si="5">SUM(K22*M22)</f>
        <v>124998.71999999999</v>
      </c>
    </row>
    <row r="23" spans="1:15" x14ac:dyDescent="0.3">
      <c r="A23" s="207">
        <v>43781</v>
      </c>
      <c r="B23" s="12" t="s">
        <v>155</v>
      </c>
      <c r="C23" s="12" t="s">
        <v>15</v>
      </c>
      <c r="D23" s="12" t="s">
        <v>34</v>
      </c>
      <c r="E23" s="12" t="s">
        <v>31</v>
      </c>
      <c r="F23" s="12" t="s">
        <v>18</v>
      </c>
      <c r="G23" s="13" t="s">
        <v>19</v>
      </c>
      <c r="H23" s="12" t="s">
        <v>20</v>
      </c>
      <c r="I23" s="14" t="s">
        <v>164</v>
      </c>
      <c r="J23" s="15">
        <v>0.12</v>
      </c>
      <c r="K23" s="16">
        <v>6584</v>
      </c>
      <c r="L23" s="17" t="s">
        <v>21</v>
      </c>
      <c r="M23" s="18">
        <v>19.579999999999998</v>
      </c>
      <c r="N23" s="19" t="str">
        <f t="shared" si="4"/>
        <v>CHF</v>
      </c>
      <c r="O23" s="31">
        <f t="shared" si="5"/>
        <v>128914.71999999999</v>
      </c>
    </row>
    <row r="24" spans="1:15" x14ac:dyDescent="0.3">
      <c r="A24" s="207">
        <v>43781</v>
      </c>
      <c r="B24" s="12" t="s">
        <v>36</v>
      </c>
      <c r="C24" s="12" t="s">
        <v>15</v>
      </c>
      <c r="D24" s="12" t="s">
        <v>34</v>
      </c>
      <c r="E24" s="12" t="s">
        <v>31</v>
      </c>
      <c r="F24" s="12" t="s">
        <v>18</v>
      </c>
      <c r="G24" s="13" t="s">
        <v>19</v>
      </c>
      <c r="H24" s="12" t="s">
        <v>20</v>
      </c>
      <c r="I24" s="14" t="s">
        <v>164</v>
      </c>
      <c r="J24" s="15">
        <v>0.12</v>
      </c>
      <c r="K24" s="16">
        <v>3420</v>
      </c>
      <c r="L24" s="17" t="s">
        <v>21</v>
      </c>
      <c r="M24" s="18">
        <v>19.579999999999998</v>
      </c>
      <c r="N24" s="19" t="str">
        <f t="shared" si="4"/>
        <v>CHF</v>
      </c>
      <c r="O24" s="31">
        <f t="shared" si="5"/>
        <v>66963.599999999991</v>
      </c>
    </row>
    <row r="25" spans="1:15" x14ac:dyDescent="0.3">
      <c r="A25" s="207">
        <v>43781</v>
      </c>
      <c r="B25" s="12" t="s">
        <v>37</v>
      </c>
      <c r="C25" s="12" t="s">
        <v>15</v>
      </c>
      <c r="D25" s="12" t="s">
        <v>34</v>
      </c>
      <c r="E25" s="12" t="s">
        <v>31</v>
      </c>
      <c r="F25" s="12" t="s">
        <v>18</v>
      </c>
      <c r="G25" s="13" t="s">
        <v>19</v>
      </c>
      <c r="H25" s="12" t="s">
        <v>20</v>
      </c>
      <c r="I25" s="14" t="s">
        <v>164</v>
      </c>
      <c r="J25" s="15">
        <v>0.12</v>
      </c>
      <c r="K25" s="16">
        <v>5934</v>
      </c>
      <c r="L25" s="17" t="s">
        <v>21</v>
      </c>
      <c r="M25" s="18">
        <v>19.579999999999998</v>
      </c>
      <c r="N25" s="19" t="str">
        <f t="shared" si="4"/>
        <v>CHF</v>
      </c>
      <c r="O25" s="31">
        <f t="shared" si="5"/>
        <v>116187.71999999999</v>
      </c>
    </row>
    <row r="26" spans="1:15" x14ac:dyDescent="0.3">
      <c r="A26" s="207">
        <v>43781</v>
      </c>
      <c r="B26" s="12" t="s">
        <v>149</v>
      </c>
      <c r="C26" s="12" t="s">
        <v>15</v>
      </c>
      <c r="D26" s="12" t="s">
        <v>34</v>
      </c>
      <c r="E26" s="12" t="s">
        <v>31</v>
      </c>
      <c r="F26" s="12" t="s">
        <v>18</v>
      </c>
      <c r="G26" s="13" t="s">
        <v>19</v>
      </c>
      <c r="H26" s="12" t="s">
        <v>20</v>
      </c>
      <c r="I26" s="14" t="s">
        <v>84</v>
      </c>
      <c r="J26" s="15">
        <v>0.12</v>
      </c>
      <c r="K26" s="16">
        <v>7755</v>
      </c>
      <c r="L26" s="17" t="s">
        <v>21</v>
      </c>
      <c r="M26" s="18">
        <v>19.579999999999998</v>
      </c>
      <c r="N26" s="19" t="str">
        <f t="shared" si="4"/>
        <v>CHF</v>
      </c>
      <c r="O26" s="31">
        <f t="shared" si="5"/>
        <v>151842.9</v>
      </c>
    </row>
    <row r="27" spans="1:15" x14ac:dyDescent="0.3">
      <c r="A27" s="207">
        <v>43781</v>
      </c>
      <c r="B27" s="12" t="s">
        <v>156</v>
      </c>
      <c r="C27" s="12" t="s">
        <v>15</v>
      </c>
      <c r="D27" s="12" t="s">
        <v>34</v>
      </c>
      <c r="E27" s="12" t="s">
        <v>31</v>
      </c>
      <c r="F27" s="12" t="s">
        <v>18</v>
      </c>
      <c r="G27" s="13" t="s">
        <v>19</v>
      </c>
      <c r="H27" s="12" t="s">
        <v>20</v>
      </c>
      <c r="I27" s="14" t="s">
        <v>84</v>
      </c>
      <c r="J27" s="15">
        <v>0.12</v>
      </c>
      <c r="K27" s="16">
        <v>2892</v>
      </c>
      <c r="L27" s="17" t="s">
        <v>21</v>
      </c>
      <c r="M27" s="18">
        <v>19.579999999999998</v>
      </c>
      <c r="N27" s="19" t="str">
        <f t="shared" si="4"/>
        <v>CHF</v>
      </c>
      <c r="O27" s="31">
        <f t="shared" si="5"/>
        <v>56625.359999999993</v>
      </c>
    </row>
    <row r="28" spans="1:15" x14ac:dyDescent="0.3">
      <c r="A28" s="207">
        <v>43781</v>
      </c>
      <c r="B28" s="12" t="s">
        <v>157</v>
      </c>
      <c r="C28" s="12" t="s">
        <v>15</v>
      </c>
      <c r="D28" s="12" t="s">
        <v>34</v>
      </c>
      <c r="E28" s="12" t="s">
        <v>31</v>
      </c>
      <c r="F28" s="12" t="s">
        <v>18</v>
      </c>
      <c r="G28" s="13" t="s">
        <v>19</v>
      </c>
      <c r="H28" s="12" t="s">
        <v>20</v>
      </c>
      <c r="I28" s="14" t="s">
        <v>84</v>
      </c>
      <c r="J28" s="15">
        <v>0.12</v>
      </c>
      <c r="K28" s="16">
        <v>4213</v>
      </c>
      <c r="L28" s="17" t="s">
        <v>21</v>
      </c>
      <c r="M28" s="18">
        <v>19.579999999999998</v>
      </c>
      <c r="N28" s="19" t="str">
        <f t="shared" si="4"/>
        <v>CHF</v>
      </c>
      <c r="O28" s="31">
        <f t="shared" si="5"/>
        <v>82490.539999999994</v>
      </c>
    </row>
    <row r="29" spans="1:15" x14ac:dyDescent="0.3">
      <c r="A29" s="207">
        <v>43781</v>
      </c>
      <c r="B29" s="12" t="s">
        <v>40</v>
      </c>
      <c r="C29" s="12" t="s">
        <v>15</v>
      </c>
      <c r="D29" s="12" t="s">
        <v>34</v>
      </c>
      <c r="E29" s="12" t="s">
        <v>31</v>
      </c>
      <c r="F29" s="12" t="s">
        <v>18</v>
      </c>
      <c r="G29" s="13" t="s">
        <v>19</v>
      </c>
      <c r="H29" s="12" t="s">
        <v>20</v>
      </c>
      <c r="I29" s="14" t="s">
        <v>164</v>
      </c>
      <c r="J29" s="15">
        <v>0.12</v>
      </c>
      <c r="K29" s="16">
        <v>3908</v>
      </c>
      <c r="L29" s="17" t="s">
        <v>21</v>
      </c>
      <c r="M29" s="18">
        <v>19.579999999999998</v>
      </c>
      <c r="N29" s="19" t="str">
        <f t="shared" si="4"/>
        <v>CHF</v>
      </c>
      <c r="O29" s="31">
        <f t="shared" si="5"/>
        <v>76518.64</v>
      </c>
    </row>
    <row r="30" spans="1:15" x14ac:dyDescent="0.3">
      <c r="A30" s="207">
        <v>43781</v>
      </c>
      <c r="B30" s="12" t="s">
        <v>42</v>
      </c>
      <c r="C30" s="12" t="s">
        <v>15</v>
      </c>
      <c r="D30" s="12" t="s">
        <v>34</v>
      </c>
      <c r="E30" s="12" t="s">
        <v>31</v>
      </c>
      <c r="F30" s="12" t="s">
        <v>18</v>
      </c>
      <c r="G30" s="13" t="s">
        <v>19</v>
      </c>
      <c r="H30" s="12" t="s">
        <v>20</v>
      </c>
      <c r="I30" s="14" t="s">
        <v>164</v>
      </c>
      <c r="J30" s="15">
        <v>0.12</v>
      </c>
      <c r="K30" s="16">
        <v>2983</v>
      </c>
      <c r="L30" s="17" t="s">
        <v>21</v>
      </c>
      <c r="M30" s="18">
        <v>19.579999999999998</v>
      </c>
      <c r="N30" s="19" t="str">
        <f t="shared" si="4"/>
        <v>CHF</v>
      </c>
      <c r="O30" s="31">
        <f t="shared" si="5"/>
        <v>58407.139999999992</v>
      </c>
    </row>
    <row r="31" spans="1:15" ht="14.4" thickBot="1" x14ac:dyDescent="0.35">
      <c r="A31" s="62">
        <v>43781</v>
      </c>
      <c r="B31" s="12" t="s">
        <v>44</v>
      </c>
      <c r="C31" s="12" t="s">
        <v>15</v>
      </c>
      <c r="D31" s="12" t="s">
        <v>34</v>
      </c>
      <c r="E31" s="12" t="s">
        <v>31</v>
      </c>
      <c r="F31" s="12" t="s">
        <v>18</v>
      </c>
      <c r="G31" s="13" t="s">
        <v>19</v>
      </c>
      <c r="H31" s="12" t="s">
        <v>20</v>
      </c>
      <c r="I31" s="14" t="s">
        <v>164</v>
      </c>
      <c r="J31" s="15">
        <v>0.12</v>
      </c>
      <c r="K31" s="16">
        <v>4397</v>
      </c>
      <c r="L31" s="17" t="s">
        <v>21</v>
      </c>
      <c r="M31" s="18">
        <v>19.579999999999998</v>
      </c>
      <c r="N31" s="19" t="str">
        <f t="shared" si="4"/>
        <v>CHF</v>
      </c>
      <c r="O31" s="31">
        <f t="shared" si="5"/>
        <v>86093.26</v>
      </c>
    </row>
    <row r="32" spans="1:15" ht="14.4" thickBot="1" x14ac:dyDescent="0.35">
      <c r="A32" s="211">
        <v>43705</v>
      </c>
      <c r="B32" s="65" t="s">
        <v>163</v>
      </c>
      <c r="C32" s="65" t="s">
        <v>15</v>
      </c>
      <c r="D32" s="65" t="s">
        <v>16</v>
      </c>
      <c r="E32" s="65" t="s">
        <v>48</v>
      </c>
      <c r="F32" s="65" t="s">
        <v>18</v>
      </c>
      <c r="G32" s="65" t="s">
        <v>19</v>
      </c>
      <c r="H32" s="65" t="s">
        <v>20</v>
      </c>
      <c r="I32" s="66" t="s">
        <v>84</v>
      </c>
      <c r="J32" s="68">
        <v>0.12</v>
      </c>
      <c r="K32" s="65">
        <v>690</v>
      </c>
      <c r="L32" s="66" t="s">
        <v>21</v>
      </c>
      <c r="M32" s="66">
        <v>17.940000000000001</v>
      </c>
      <c r="N32" s="66" t="s">
        <v>21</v>
      </c>
      <c r="O32" s="212">
        <f>SUM(K32*M32)</f>
        <v>12378.6</v>
      </c>
    </row>
    <row r="33" spans="1:15" ht="14.25" customHeight="1" x14ac:dyDescent="0.3">
      <c r="A33" s="62">
        <v>43622</v>
      </c>
      <c r="B33" s="12" t="s">
        <v>163</v>
      </c>
      <c r="C33" s="2" t="s">
        <v>15</v>
      </c>
      <c r="D33" s="12" t="s">
        <v>16</v>
      </c>
      <c r="E33" s="12" t="s">
        <v>61</v>
      </c>
      <c r="F33" s="12" t="s">
        <v>18</v>
      </c>
      <c r="G33" s="13" t="s">
        <v>19</v>
      </c>
      <c r="H33" s="12" t="s">
        <v>20</v>
      </c>
      <c r="I33" s="14" t="s">
        <v>164</v>
      </c>
      <c r="J33" s="15">
        <v>0.12</v>
      </c>
      <c r="K33" s="16">
        <v>690</v>
      </c>
      <c r="L33" s="17" t="s">
        <v>21</v>
      </c>
      <c r="M33" s="18">
        <v>18.77</v>
      </c>
      <c r="N33" s="17" t="s">
        <v>21</v>
      </c>
      <c r="O33" s="75">
        <f t="shared" ref="O33" si="6">SUM(K33*M33)</f>
        <v>12951.3</v>
      </c>
    </row>
    <row r="34" spans="1:15" ht="14.25" customHeight="1" x14ac:dyDescent="0.3">
      <c r="A34" s="62">
        <v>43622</v>
      </c>
      <c r="B34" s="49" t="s">
        <v>56</v>
      </c>
      <c r="C34" s="2" t="s">
        <v>15</v>
      </c>
      <c r="D34" s="12" t="s">
        <v>16</v>
      </c>
      <c r="E34" s="12" t="s">
        <v>162</v>
      </c>
      <c r="F34" s="12" t="s">
        <v>18</v>
      </c>
      <c r="G34" s="13" t="s">
        <v>19</v>
      </c>
      <c r="H34" s="12" t="s">
        <v>20</v>
      </c>
      <c r="I34" s="14" t="s">
        <v>164</v>
      </c>
      <c r="J34" s="15">
        <v>0.12</v>
      </c>
      <c r="K34" s="74">
        <v>27935</v>
      </c>
      <c r="L34" s="64" t="s">
        <v>23</v>
      </c>
      <c r="M34" s="3">
        <v>19.079999999999998</v>
      </c>
      <c r="N34" s="64" t="s">
        <v>23</v>
      </c>
      <c r="O34" s="75">
        <f>SUM(K34*M34)</f>
        <v>532999.79999999993</v>
      </c>
    </row>
    <row r="35" spans="1:15" ht="14.25" customHeight="1" x14ac:dyDescent="0.3">
      <c r="A35" s="62">
        <v>43622</v>
      </c>
      <c r="B35" s="12" t="s">
        <v>26</v>
      </c>
      <c r="C35" s="2" t="s">
        <v>15</v>
      </c>
      <c r="D35" s="12" t="s">
        <v>16</v>
      </c>
      <c r="E35" s="12" t="s">
        <v>162</v>
      </c>
      <c r="F35" s="12" t="s">
        <v>18</v>
      </c>
      <c r="G35" s="13" t="s">
        <v>19</v>
      </c>
      <c r="H35" s="12" t="s">
        <v>20</v>
      </c>
      <c r="I35" s="14" t="s">
        <v>164</v>
      </c>
      <c r="J35" s="15">
        <v>0.12</v>
      </c>
      <c r="K35" s="16">
        <v>43767</v>
      </c>
      <c r="L35" s="17" t="s">
        <v>21</v>
      </c>
      <c r="M35" s="18">
        <v>18.84</v>
      </c>
      <c r="N35" s="17" t="s">
        <v>21</v>
      </c>
      <c r="O35" s="75">
        <f t="shared" ref="O35:O41" si="7">SUM(K35*M35)</f>
        <v>824570.28</v>
      </c>
    </row>
    <row r="36" spans="1:15" ht="14.25" customHeight="1" x14ac:dyDescent="0.3">
      <c r="A36" s="62">
        <v>43622</v>
      </c>
      <c r="B36" s="12" t="s">
        <v>24</v>
      </c>
      <c r="C36" s="2" t="s">
        <v>15</v>
      </c>
      <c r="D36" s="12" t="s">
        <v>16</v>
      </c>
      <c r="E36" s="12" t="s">
        <v>162</v>
      </c>
      <c r="F36" s="12" t="s">
        <v>18</v>
      </c>
      <c r="G36" s="13" t="s">
        <v>19</v>
      </c>
      <c r="H36" s="12" t="s">
        <v>20</v>
      </c>
      <c r="I36" s="14" t="s">
        <v>164</v>
      </c>
      <c r="J36" s="15">
        <v>0.12</v>
      </c>
      <c r="K36" s="16">
        <v>44905</v>
      </c>
      <c r="L36" s="17" t="s">
        <v>21</v>
      </c>
      <c r="M36" s="18">
        <v>18.84</v>
      </c>
      <c r="N36" s="17" t="s">
        <v>21</v>
      </c>
      <c r="O36" s="75">
        <f t="shared" si="7"/>
        <v>846010.2</v>
      </c>
    </row>
    <row r="37" spans="1:15" ht="14.25" customHeight="1" x14ac:dyDescent="0.3">
      <c r="A37" s="62">
        <v>43622</v>
      </c>
      <c r="B37" s="12" t="s">
        <v>14</v>
      </c>
      <c r="C37" s="2" t="s">
        <v>15</v>
      </c>
      <c r="D37" s="12" t="s">
        <v>16</v>
      </c>
      <c r="E37" s="12" t="s">
        <v>162</v>
      </c>
      <c r="F37" s="12" t="s">
        <v>18</v>
      </c>
      <c r="G37" s="13" t="s">
        <v>19</v>
      </c>
      <c r="H37" s="12" t="s">
        <v>20</v>
      </c>
      <c r="I37" s="14" t="s">
        <v>164</v>
      </c>
      <c r="J37" s="15">
        <v>0.12</v>
      </c>
      <c r="K37" s="16">
        <v>16855</v>
      </c>
      <c r="L37" s="17" t="s">
        <v>21</v>
      </c>
      <c r="M37" s="18">
        <v>18.84</v>
      </c>
      <c r="N37" s="17" t="s">
        <v>21</v>
      </c>
      <c r="O37" s="75">
        <f t="shared" si="7"/>
        <v>317548.2</v>
      </c>
    </row>
    <row r="38" spans="1:15" ht="14.25" customHeight="1" x14ac:dyDescent="0.3">
      <c r="A38" s="62">
        <v>43622</v>
      </c>
      <c r="B38" s="12" t="s">
        <v>163</v>
      </c>
      <c r="C38" s="2" t="s">
        <v>15</v>
      </c>
      <c r="D38" s="12" t="s">
        <v>16</v>
      </c>
      <c r="E38" s="12" t="s">
        <v>162</v>
      </c>
      <c r="F38" s="12" t="s">
        <v>18</v>
      </c>
      <c r="G38" s="13" t="s">
        <v>19</v>
      </c>
      <c r="H38" s="12" t="s">
        <v>20</v>
      </c>
      <c r="I38" s="14" t="s">
        <v>164</v>
      </c>
      <c r="J38" s="15">
        <v>0.12</v>
      </c>
      <c r="K38" s="16">
        <v>24435</v>
      </c>
      <c r="L38" s="17" t="s">
        <v>21</v>
      </c>
      <c r="M38" s="18">
        <v>18.84</v>
      </c>
      <c r="N38" s="17" t="s">
        <v>21</v>
      </c>
      <c r="O38" s="75">
        <f t="shared" si="7"/>
        <v>460355.4</v>
      </c>
    </row>
    <row r="39" spans="1:15" ht="14.25" customHeight="1" x14ac:dyDescent="0.3">
      <c r="A39" s="62">
        <v>43622</v>
      </c>
      <c r="B39" s="12" t="s">
        <v>22</v>
      </c>
      <c r="C39" s="2" t="s">
        <v>15</v>
      </c>
      <c r="D39" s="12" t="s">
        <v>16</v>
      </c>
      <c r="E39" s="12" t="s">
        <v>162</v>
      </c>
      <c r="F39" s="12" t="s">
        <v>18</v>
      </c>
      <c r="G39" s="13" t="s">
        <v>19</v>
      </c>
      <c r="H39" s="12" t="s">
        <v>20</v>
      </c>
      <c r="I39" s="14" t="s">
        <v>164</v>
      </c>
      <c r="J39" s="15">
        <v>0.12</v>
      </c>
      <c r="K39" s="16">
        <v>29541</v>
      </c>
      <c r="L39" s="17" t="s">
        <v>21</v>
      </c>
      <c r="M39" s="18">
        <v>18.84</v>
      </c>
      <c r="N39" s="17" t="s">
        <v>21</v>
      </c>
      <c r="O39" s="75">
        <f t="shared" si="7"/>
        <v>556552.43999999994</v>
      </c>
    </row>
    <row r="40" spans="1:15" ht="14.25" customHeight="1" x14ac:dyDescent="0.3">
      <c r="A40" s="62">
        <v>43622</v>
      </c>
      <c r="B40" s="12" t="s">
        <v>58</v>
      </c>
      <c r="C40" s="2" t="s">
        <v>15</v>
      </c>
      <c r="D40" s="12" t="s">
        <v>16</v>
      </c>
      <c r="E40" s="12" t="s">
        <v>162</v>
      </c>
      <c r="F40" s="12" t="s">
        <v>18</v>
      </c>
      <c r="G40" s="13" t="s">
        <v>19</v>
      </c>
      <c r="H40" s="12" t="s">
        <v>20</v>
      </c>
      <c r="I40" s="14" t="s">
        <v>164</v>
      </c>
      <c r="J40" s="15">
        <v>0.12</v>
      </c>
      <c r="K40" s="16">
        <v>31232</v>
      </c>
      <c r="L40" s="17" t="s">
        <v>21</v>
      </c>
      <c r="M40" s="18">
        <v>18.84</v>
      </c>
      <c r="N40" s="17" t="s">
        <v>21</v>
      </c>
      <c r="O40" s="75">
        <f t="shared" si="7"/>
        <v>588410.88</v>
      </c>
    </row>
    <row r="41" spans="1:15" ht="14.25" customHeight="1" thickBot="1" x14ac:dyDescent="0.35">
      <c r="A41" s="63">
        <v>43622</v>
      </c>
      <c r="B41" s="12" t="s">
        <v>25</v>
      </c>
      <c r="C41" s="2" t="s">
        <v>15</v>
      </c>
      <c r="D41" s="12" t="s">
        <v>16</v>
      </c>
      <c r="E41" s="12" t="s">
        <v>162</v>
      </c>
      <c r="F41" s="12" t="s">
        <v>18</v>
      </c>
      <c r="G41" s="13" t="s">
        <v>19</v>
      </c>
      <c r="H41" s="12" t="s">
        <v>20</v>
      </c>
      <c r="I41" s="14" t="s">
        <v>164</v>
      </c>
      <c r="J41" s="15">
        <v>0.12</v>
      </c>
      <c r="K41" s="16">
        <v>29431</v>
      </c>
      <c r="L41" s="17" t="s">
        <v>21</v>
      </c>
      <c r="M41" s="56">
        <v>18.84</v>
      </c>
      <c r="N41" s="17" t="s">
        <v>21</v>
      </c>
      <c r="O41" s="75">
        <f t="shared" si="7"/>
        <v>554480.04</v>
      </c>
    </row>
    <row r="42" spans="1:15" ht="14.25" customHeight="1" x14ac:dyDescent="0.3">
      <c r="A42" s="61">
        <v>43591</v>
      </c>
      <c r="B42" s="22" t="s">
        <v>29</v>
      </c>
      <c r="C42" s="22" t="s">
        <v>15</v>
      </c>
      <c r="D42" s="22" t="s">
        <v>30</v>
      </c>
      <c r="E42" s="22" t="s">
        <v>31</v>
      </c>
      <c r="F42" s="22" t="s">
        <v>18</v>
      </c>
      <c r="G42" s="23" t="s">
        <v>19</v>
      </c>
      <c r="H42" s="22" t="s">
        <v>20</v>
      </c>
      <c r="I42" s="24" t="s">
        <v>164</v>
      </c>
      <c r="J42" s="25">
        <v>0.12</v>
      </c>
      <c r="K42" s="26">
        <v>29943</v>
      </c>
      <c r="L42" s="27" t="s">
        <v>21</v>
      </c>
      <c r="M42" s="18">
        <v>19.07</v>
      </c>
      <c r="N42" s="29" t="str">
        <f>L42</f>
        <v>CHF</v>
      </c>
      <c r="O42" s="30">
        <f>SUM(K42*M42)</f>
        <v>571013.01</v>
      </c>
    </row>
    <row r="43" spans="1:15" ht="14.25" customHeight="1" x14ac:dyDescent="0.3">
      <c r="A43" s="62">
        <v>43591</v>
      </c>
      <c r="B43" s="12" t="s">
        <v>33</v>
      </c>
      <c r="C43" s="12" t="s">
        <v>15</v>
      </c>
      <c r="D43" s="12" t="s">
        <v>34</v>
      </c>
      <c r="E43" s="12" t="s">
        <v>31</v>
      </c>
      <c r="F43" s="12" t="s">
        <v>18</v>
      </c>
      <c r="G43" s="13" t="s">
        <v>19</v>
      </c>
      <c r="H43" s="12" t="s">
        <v>20</v>
      </c>
      <c r="I43" s="14" t="s">
        <v>164</v>
      </c>
      <c r="J43" s="15">
        <v>0.12</v>
      </c>
      <c r="K43" s="16">
        <v>3210</v>
      </c>
      <c r="L43" s="17" t="s">
        <v>21</v>
      </c>
      <c r="M43" s="18">
        <v>19.07</v>
      </c>
      <c r="N43" s="19" t="str">
        <f t="shared" ref="N43:N52" si="8">L43</f>
        <v>CHF</v>
      </c>
      <c r="O43" s="31">
        <f t="shared" ref="O43:O52" si="9">SUM(K43*M43)</f>
        <v>61214.700000000004</v>
      </c>
    </row>
    <row r="44" spans="1:15" ht="14.25" customHeight="1" x14ac:dyDescent="0.3">
      <c r="A44" s="62">
        <v>43591</v>
      </c>
      <c r="B44" s="12" t="s">
        <v>155</v>
      </c>
      <c r="C44" s="12" t="s">
        <v>15</v>
      </c>
      <c r="D44" s="12" t="s">
        <v>34</v>
      </c>
      <c r="E44" s="12" t="s">
        <v>31</v>
      </c>
      <c r="F44" s="12" t="s">
        <v>18</v>
      </c>
      <c r="G44" s="13" t="s">
        <v>19</v>
      </c>
      <c r="H44" s="12" t="s">
        <v>20</v>
      </c>
      <c r="I44" s="14" t="s">
        <v>164</v>
      </c>
      <c r="J44" s="15">
        <v>0.12</v>
      </c>
      <c r="K44" s="16">
        <v>3311</v>
      </c>
      <c r="L44" s="17" t="s">
        <v>21</v>
      </c>
      <c r="M44" s="18">
        <v>19.07</v>
      </c>
      <c r="N44" s="19" t="str">
        <f t="shared" si="8"/>
        <v>CHF</v>
      </c>
      <c r="O44" s="31">
        <f t="shared" si="9"/>
        <v>63140.770000000004</v>
      </c>
    </row>
    <row r="45" spans="1:15" ht="14.25" customHeight="1" x14ac:dyDescent="0.3">
      <c r="A45" s="62">
        <v>43591</v>
      </c>
      <c r="B45" s="12" t="s">
        <v>36</v>
      </c>
      <c r="C45" s="12" t="s">
        <v>15</v>
      </c>
      <c r="D45" s="12" t="s">
        <v>34</v>
      </c>
      <c r="E45" s="12" t="s">
        <v>31</v>
      </c>
      <c r="F45" s="12" t="s">
        <v>18</v>
      </c>
      <c r="G45" s="13" t="s">
        <v>19</v>
      </c>
      <c r="H45" s="12" t="s">
        <v>20</v>
      </c>
      <c r="I45" s="14" t="s">
        <v>164</v>
      </c>
      <c r="J45" s="15">
        <v>0.12</v>
      </c>
      <c r="K45" s="16">
        <v>3511</v>
      </c>
      <c r="L45" s="17" t="s">
        <v>21</v>
      </c>
      <c r="M45" s="18">
        <v>19.07</v>
      </c>
      <c r="N45" s="19" t="str">
        <f t="shared" si="8"/>
        <v>CHF</v>
      </c>
      <c r="O45" s="31">
        <f t="shared" si="9"/>
        <v>66954.77</v>
      </c>
    </row>
    <row r="46" spans="1:15" ht="14.25" customHeight="1" x14ac:dyDescent="0.3">
      <c r="A46" s="62">
        <v>43591</v>
      </c>
      <c r="B46" s="12" t="s">
        <v>37</v>
      </c>
      <c r="C46" s="12" t="s">
        <v>15</v>
      </c>
      <c r="D46" s="12" t="s">
        <v>34</v>
      </c>
      <c r="E46" s="12" t="s">
        <v>31</v>
      </c>
      <c r="F46" s="12" t="s">
        <v>18</v>
      </c>
      <c r="G46" s="13" t="s">
        <v>19</v>
      </c>
      <c r="H46" s="12" t="s">
        <v>20</v>
      </c>
      <c r="I46" s="14" t="s">
        <v>164</v>
      </c>
      <c r="J46" s="15">
        <v>0.12</v>
      </c>
      <c r="K46" s="16">
        <v>2973</v>
      </c>
      <c r="L46" s="17" t="s">
        <v>21</v>
      </c>
      <c r="M46" s="18">
        <v>19.07</v>
      </c>
      <c r="N46" s="19" t="str">
        <f t="shared" si="8"/>
        <v>CHF</v>
      </c>
      <c r="O46" s="31">
        <f t="shared" si="9"/>
        <v>56695.11</v>
      </c>
    </row>
    <row r="47" spans="1:15" ht="14.25" customHeight="1" x14ac:dyDescent="0.3">
      <c r="A47" s="62">
        <v>43591</v>
      </c>
      <c r="B47" s="12" t="s">
        <v>149</v>
      </c>
      <c r="C47" s="12" t="s">
        <v>15</v>
      </c>
      <c r="D47" s="12" t="s">
        <v>34</v>
      </c>
      <c r="E47" s="12" t="s">
        <v>31</v>
      </c>
      <c r="F47" s="12" t="s">
        <v>18</v>
      </c>
      <c r="G47" s="13" t="s">
        <v>19</v>
      </c>
      <c r="H47" s="12" t="s">
        <v>20</v>
      </c>
      <c r="I47" s="14" t="s">
        <v>84</v>
      </c>
      <c r="J47" s="15">
        <v>0.12</v>
      </c>
      <c r="K47" s="16">
        <v>7970</v>
      </c>
      <c r="L47" s="17" t="s">
        <v>21</v>
      </c>
      <c r="M47" s="18">
        <v>19.07</v>
      </c>
      <c r="N47" s="19" t="str">
        <f t="shared" si="8"/>
        <v>CHF</v>
      </c>
      <c r="O47" s="31">
        <f t="shared" si="9"/>
        <v>151987.9</v>
      </c>
    </row>
    <row r="48" spans="1:15" ht="14.25" customHeight="1" x14ac:dyDescent="0.3">
      <c r="A48" s="62">
        <v>43591</v>
      </c>
      <c r="B48" s="12" t="s">
        <v>156</v>
      </c>
      <c r="C48" s="12" t="s">
        <v>15</v>
      </c>
      <c r="D48" s="12" t="s">
        <v>34</v>
      </c>
      <c r="E48" s="12" t="s">
        <v>31</v>
      </c>
      <c r="F48" s="12" t="s">
        <v>18</v>
      </c>
      <c r="G48" s="13" t="s">
        <v>19</v>
      </c>
      <c r="H48" s="12" t="s">
        <v>20</v>
      </c>
      <c r="I48" s="14" t="s">
        <v>84</v>
      </c>
      <c r="J48" s="15">
        <v>0.12</v>
      </c>
      <c r="K48" s="16">
        <v>2973</v>
      </c>
      <c r="L48" s="17" t="s">
        <v>21</v>
      </c>
      <c r="M48" s="18">
        <v>19.07</v>
      </c>
      <c r="N48" s="19" t="str">
        <f t="shared" si="8"/>
        <v>CHF</v>
      </c>
      <c r="O48" s="31">
        <f t="shared" si="9"/>
        <v>56695.11</v>
      </c>
    </row>
    <row r="49" spans="1:15" ht="14.25" customHeight="1" x14ac:dyDescent="0.3">
      <c r="A49" s="62">
        <v>43591</v>
      </c>
      <c r="B49" s="12" t="s">
        <v>157</v>
      </c>
      <c r="C49" s="12" t="s">
        <v>15</v>
      </c>
      <c r="D49" s="12" t="s">
        <v>34</v>
      </c>
      <c r="E49" s="12" t="s">
        <v>31</v>
      </c>
      <c r="F49" s="12" t="s">
        <v>18</v>
      </c>
      <c r="G49" s="13" t="s">
        <v>19</v>
      </c>
      <c r="H49" s="12" t="s">
        <v>20</v>
      </c>
      <c r="I49" s="14" t="s">
        <v>84</v>
      </c>
      <c r="J49" s="15">
        <v>0.12</v>
      </c>
      <c r="K49" s="16">
        <v>4326</v>
      </c>
      <c r="L49" s="17" t="s">
        <v>21</v>
      </c>
      <c r="M49" s="18">
        <v>19.07</v>
      </c>
      <c r="N49" s="19" t="str">
        <f t="shared" si="8"/>
        <v>CHF</v>
      </c>
      <c r="O49" s="31">
        <f t="shared" si="9"/>
        <v>82496.820000000007</v>
      </c>
    </row>
    <row r="50" spans="1:15" ht="14.25" customHeight="1" x14ac:dyDescent="0.3">
      <c r="A50" s="62">
        <v>43591</v>
      </c>
      <c r="B50" s="12" t="s">
        <v>40</v>
      </c>
      <c r="C50" s="12" t="s">
        <v>15</v>
      </c>
      <c r="D50" s="12" t="s">
        <v>34</v>
      </c>
      <c r="E50" s="12" t="s">
        <v>31</v>
      </c>
      <c r="F50" s="12" t="s">
        <v>18</v>
      </c>
      <c r="G50" s="13" t="s">
        <v>19</v>
      </c>
      <c r="H50" s="12" t="s">
        <v>20</v>
      </c>
      <c r="I50" s="14" t="s">
        <v>164</v>
      </c>
      <c r="J50" s="15">
        <v>0.12</v>
      </c>
      <c r="K50" s="16">
        <v>4013</v>
      </c>
      <c r="L50" s="17" t="s">
        <v>21</v>
      </c>
      <c r="M50" s="18">
        <v>19.07</v>
      </c>
      <c r="N50" s="19" t="str">
        <f t="shared" si="8"/>
        <v>CHF</v>
      </c>
      <c r="O50" s="31">
        <f t="shared" si="9"/>
        <v>76527.91</v>
      </c>
    </row>
    <row r="51" spans="1:15" ht="14.25" customHeight="1" x14ac:dyDescent="0.3">
      <c r="A51" s="62">
        <v>43591</v>
      </c>
      <c r="B51" s="12" t="s">
        <v>42</v>
      </c>
      <c r="C51" s="12" t="s">
        <v>15</v>
      </c>
      <c r="D51" s="12" t="s">
        <v>34</v>
      </c>
      <c r="E51" s="12" t="s">
        <v>31</v>
      </c>
      <c r="F51" s="12" t="s">
        <v>18</v>
      </c>
      <c r="G51" s="13" t="s">
        <v>19</v>
      </c>
      <c r="H51" s="12" t="s">
        <v>20</v>
      </c>
      <c r="I51" s="14" t="s">
        <v>164</v>
      </c>
      <c r="J51" s="15">
        <v>0.12</v>
      </c>
      <c r="K51" s="16">
        <v>3066</v>
      </c>
      <c r="L51" s="17" t="s">
        <v>21</v>
      </c>
      <c r="M51" s="18">
        <v>19.07</v>
      </c>
      <c r="N51" s="19" t="str">
        <f t="shared" si="8"/>
        <v>CHF</v>
      </c>
      <c r="O51" s="31">
        <f t="shared" si="9"/>
        <v>58468.62</v>
      </c>
    </row>
    <row r="52" spans="1:15" ht="14.25" customHeight="1" thickBot="1" x14ac:dyDescent="0.35">
      <c r="A52" s="63">
        <v>43591</v>
      </c>
      <c r="B52" s="50" t="s">
        <v>44</v>
      </c>
      <c r="C52" s="50" t="s">
        <v>15</v>
      </c>
      <c r="D52" s="50" t="s">
        <v>34</v>
      </c>
      <c r="E52" s="50" t="s">
        <v>31</v>
      </c>
      <c r="F52" s="50" t="s">
        <v>18</v>
      </c>
      <c r="G52" s="51" t="s">
        <v>19</v>
      </c>
      <c r="H52" s="50" t="s">
        <v>20</v>
      </c>
      <c r="I52" s="52" t="s">
        <v>164</v>
      </c>
      <c r="J52" s="53">
        <v>0.12</v>
      </c>
      <c r="K52" s="54">
        <v>4515</v>
      </c>
      <c r="L52" s="55" t="s">
        <v>21</v>
      </c>
      <c r="M52" s="56">
        <v>19.07</v>
      </c>
      <c r="N52" s="57" t="str">
        <f t="shared" si="8"/>
        <v>CHF</v>
      </c>
      <c r="O52" s="77">
        <f t="shared" si="9"/>
        <v>86101.05</v>
      </c>
    </row>
    <row r="53" spans="1:15" ht="14.25" customHeight="1" thickBot="1" x14ac:dyDescent="0.35">
      <c r="A53" s="63">
        <v>43557</v>
      </c>
      <c r="B53" s="50" t="s">
        <v>158</v>
      </c>
      <c r="C53" s="50" t="s">
        <v>15</v>
      </c>
      <c r="D53" s="50" t="s">
        <v>160</v>
      </c>
      <c r="E53" s="50" t="s">
        <v>31</v>
      </c>
      <c r="F53" s="50" t="s">
        <v>18</v>
      </c>
      <c r="G53" s="51" t="s">
        <v>19</v>
      </c>
      <c r="H53" s="50" t="s">
        <v>20</v>
      </c>
      <c r="I53" s="52" t="s">
        <v>164</v>
      </c>
      <c r="J53" s="53">
        <v>0.12</v>
      </c>
      <c r="K53" s="114">
        <v>42572</v>
      </c>
      <c r="L53" s="55" t="s">
        <v>21</v>
      </c>
      <c r="M53" s="78">
        <v>19.05</v>
      </c>
      <c r="N53" s="187" t="s">
        <v>21</v>
      </c>
      <c r="O53" s="188">
        <f>SUM(M53*K53)</f>
        <v>810996.6</v>
      </c>
    </row>
    <row r="54" spans="1:15" ht="14.25" customHeight="1" thickBot="1" x14ac:dyDescent="0.35">
      <c r="A54" s="63">
        <v>43419</v>
      </c>
      <c r="B54" s="12" t="s">
        <v>55</v>
      </c>
      <c r="C54" s="12" t="s">
        <v>52</v>
      </c>
      <c r="D54" s="12" t="s">
        <v>16</v>
      </c>
      <c r="E54" s="12" t="s">
        <v>31</v>
      </c>
      <c r="F54" s="12" t="s">
        <v>18</v>
      </c>
      <c r="G54" s="13" t="s">
        <v>19</v>
      </c>
      <c r="H54" s="12" t="s">
        <v>20</v>
      </c>
      <c r="I54" s="14" t="s">
        <v>164</v>
      </c>
      <c r="J54" s="15">
        <v>0.12</v>
      </c>
      <c r="K54" s="16">
        <v>46073</v>
      </c>
      <c r="L54" s="17" t="s">
        <v>21</v>
      </c>
      <c r="M54" s="18">
        <v>19.760000000000002</v>
      </c>
      <c r="N54" s="19" t="s">
        <v>21</v>
      </c>
      <c r="O54" s="20">
        <f t="shared" ref="O54" si="10">SUM(K54*M54)</f>
        <v>910402.4800000001</v>
      </c>
    </row>
    <row r="55" spans="1:15" ht="14.25" customHeight="1" x14ac:dyDescent="0.3">
      <c r="A55" s="62">
        <v>43417</v>
      </c>
      <c r="B55" s="22" t="s">
        <v>29</v>
      </c>
      <c r="C55" s="22" t="s">
        <v>15</v>
      </c>
      <c r="D55" s="22" t="s">
        <v>30</v>
      </c>
      <c r="E55" s="22" t="s">
        <v>31</v>
      </c>
      <c r="F55" s="22" t="s">
        <v>18</v>
      </c>
      <c r="G55" s="23" t="s">
        <v>19</v>
      </c>
      <c r="H55" s="22" t="s">
        <v>20</v>
      </c>
      <c r="I55" s="24" t="s">
        <v>164</v>
      </c>
      <c r="J55" s="25">
        <v>0.12</v>
      </c>
      <c r="K55" s="26">
        <v>24777</v>
      </c>
      <c r="L55" s="27" t="s">
        <v>21</v>
      </c>
      <c r="M55" s="28">
        <v>23.04</v>
      </c>
      <c r="N55" s="29" t="str">
        <f>L55</f>
        <v>CHF</v>
      </c>
      <c r="O55" s="30">
        <f>SUM(K55*M55)</f>
        <v>570862.07999999996</v>
      </c>
    </row>
    <row r="56" spans="1:15" ht="14.25" customHeight="1" x14ac:dyDescent="0.3">
      <c r="A56" s="62">
        <v>43417</v>
      </c>
      <c r="B56" s="12" t="s">
        <v>33</v>
      </c>
      <c r="C56" s="12" t="s">
        <v>15</v>
      </c>
      <c r="D56" s="12" t="s">
        <v>34</v>
      </c>
      <c r="E56" s="12" t="s">
        <v>31</v>
      </c>
      <c r="F56" s="12" t="s">
        <v>18</v>
      </c>
      <c r="G56" s="13" t="s">
        <v>19</v>
      </c>
      <c r="H56" s="12" t="s">
        <v>20</v>
      </c>
      <c r="I56" s="14" t="s">
        <v>164</v>
      </c>
      <c r="J56" s="15">
        <v>0.12</v>
      </c>
      <c r="K56" s="16">
        <v>2657</v>
      </c>
      <c r="L56" s="17" t="s">
        <v>21</v>
      </c>
      <c r="M56" s="18">
        <v>23.04</v>
      </c>
      <c r="N56" s="19" t="str">
        <f t="shared" ref="N56:N65" si="11">L56</f>
        <v>CHF</v>
      </c>
      <c r="O56" s="31">
        <f t="shared" ref="O56:O65" si="12">SUM(K56*M56)</f>
        <v>61217.279999999999</v>
      </c>
    </row>
    <row r="57" spans="1:15" ht="14.25" customHeight="1" x14ac:dyDescent="0.3">
      <c r="A57" s="62">
        <v>43417</v>
      </c>
      <c r="B57" s="12" t="s">
        <v>155</v>
      </c>
      <c r="C57" s="12" t="s">
        <v>15</v>
      </c>
      <c r="D57" s="12" t="s">
        <v>34</v>
      </c>
      <c r="E57" s="12" t="s">
        <v>31</v>
      </c>
      <c r="F57" s="12" t="s">
        <v>18</v>
      </c>
      <c r="G57" s="13" t="s">
        <v>19</v>
      </c>
      <c r="H57" s="12" t="s">
        <v>20</v>
      </c>
      <c r="I57" s="14" t="s">
        <v>164</v>
      </c>
      <c r="J57" s="15">
        <v>0.12</v>
      </c>
      <c r="K57" s="16">
        <v>2740</v>
      </c>
      <c r="L57" s="17" t="s">
        <v>21</v>
      </c>
      <c r="M57" s="18">
        <v>23.04</v>
      </c>
      <c r="N57" s="19" t="str">
        <f t="shared" si="11"/>
        <v>CHF</v>
      </c>
      <c r="O57" s="31">
        <f t="shared" si="12"/>
        <v>63129.599999999999</v>
      </c>
    </row>
    <row r="58" spans="1:15" ht="14.25" customHeight="1" x14ac:dyDescent="0.3">
      <c r="A58" s="62">
        <v>43417</v>
      </c>
      <c r="B58" s="12" t="s">
        <v>36</v>
      </c>
      <c r="C58" s="12" t="s">
        <v>15</v>
      </c>
      <c r="D58" s="12" t="s">
        <v>34</v>
      </c>
      <c r="E58" s="12" t="s">
        <v>31</v>
      </c>
      <c r="F58" s="12" t="s">
        <v>18</v>
      </c>
      <c r="G58" s="13" t="s">
        <v>19</v>
      </c>
      <c r="H58" s="12" t="s">
        <v>20</v>
      </c>
      <c r="I58" s="14" t="s">
        <v>164</v>
      </c>
      <c r="J58" s="15">
        <v>0.12</v>
      </c>
      <c r="K58" s="16">
        <v>2906</v>
      </c>
      <c r="L58" s="17" t="s">
        <v>21</v>
      </c>
      <c r="M58" s="18">
        <v>23.04</v>
      </c>
      <c r="N58" s="19" t="str">
        <f t="shared" si="11"/>
        <v>CHF</v>
      </c>
      <c r="O58" s="31">
        <f t="shared" si="12"/>
        <v>66954.239999999991</v>
      </c>
    </row>
    <row r="59" spans="1:15" ht="14.25" customHeight="1" x14ac:dyDescent="0.3">
      <c r="A59" s="62">
        <v>43417</v>
      </c>
      <c r="B59" s="12" t="s">
        <v>37</v>
      </c>
      <c r="C59" s="12" t="s">
        <v>15</v>
      </c>
      <c r="D59" s="12" t="s">
        <v>34</v>
      </c>
      <c r="E59" s="12" t="s">
        <v>31</v>
      </c>
      <c r="F59" s="12" t="s">
        <v>18</v>
      </c>
      <c r="G59" s="13" t="s">
        <v>19</v>
      </c>
      <c r="H59" s="12" t="s">
        <v>20</v>
      </c>
      <c r="I59" s="14" t="s">
        <v>164</v>
      </c>
      <c r="J59" s="15">
        <v>0.12</v>
      </c>
      <c r="K59" s="16">
        <v>2457</v>
      </c>
      <c r="L59" s="17" t="s">
        <v>21</v>
      </c>
      <c r="M59" s="18">
        <v>23.04</v>
      </c>
      <c r="N59" s="19" t="str">
        <f t="shared" si="11"/>
        <v>CHF</v>
      </c>
      <c r="O59" s="31">
        <f t="shared" si="12"/>
        <v>56609.279999999999</v>
      </c>
    </row>
    <row r="60" spans="1:15" ht="14.25" customHeight="1" x14ac:dyDescent="0.3">
      <c r="A60" s="62">
        <v>43417</v>
      </c>
      <c r="B60" s="12" t="s">
        <v>149</v>
      </c>
      <c r="C60" s="12" t="s">
        <v>15</v>
      </c>
      <c r="D60" s="12" t="s">
        <v>34</v>
      </c>
      <c r="E60" s="12" t="s">
        <v>31</v>
      </c>
      <c r="F60" s="12" t="s">
        <v>18</v>
      </c>
      <c r="G60" s="13" t="s">
        <v>19</v>
      </c>
      <c r="H60" s="12" t="s">
        <v>20</v>
      </c>
      <c r="I60" s="14" t="s">
        <v>84</v>
      </c>
      <c r="J60" s="15">
        <v>0.12</v>
      </c>
      <c r="K60" s="16">
        <v>6590</v>
      </c>
      <c r="L60" s="17" t="s">
        <v>21</v>
      </c>
      <c r="M60" s="18">
        <v>23.04</v>
      </c>
      <c r="N60" s="19" t="str">
        <f t="shared" si="11"/>
        <v>CHF</v>
      </c>
      <c r="O60" s="31">
        <f t="shared" si="12"/>
        <v>151833.60000000001</v>
      </c>
    </row>
    <row r="61" spans="1:15" ht="14.25" customHeight="1" x14ac:dyDescent="0.3">
      <c r="A61" s="62">
        <v>43417</v>
      </c>
      <c r="B61" s="12" t="s">
        <v>156</v>
      </c>
      <c r="C61" s="12" t="s">
        <v>15</v>
      </c>
      <c r="D61" s="12" t="s">
        <v>34</v>
      </c>
      <c r="E61" s="12" t="s">
        <v>31</v>
      </c>
      <c r="F61" s="12" t="s">
        <v>18</v>
      </c>
      <c r="G61" s="13" t="s">
        <v>19</v>
      </c>
      <c r="H61" s="12" t="s">
        <v>20</v>
      </c>
      <c r="I61" s="14" t="s">
        <v>84</v>
      </c>
      <c r="J61" s="15">
        <v>0.12</v>
      </c>
      <c r="K61" s="16">
        <v>2454</v>
      </c>
      <c r="L61" s="17" t="s">
        <v>21</v>
      </c>
      <c r="M61" s="18">
        <v>23.04</v>
      </c>
      <c r="N61" s="19" t="str">
        <f t="shared" si="11"/>
        <v>CHF</v>
      </c>
      <c r="O61" s="31">
        <f t="shared" si="12"/>
        <v>56540.159999999996</v>
      </c>
    </row>
    <row r="62" spans="1:15" ht="14.25" customHeight="1" x14ac:dyDescent="0.3">
      <c r="A62" s="62">
        <v>43417</v>
      </c>
      <c r="B62" s="12" t="s">
        <v>157</v>
      </c>
      <c r="C62" s="12" t="s">
        <v>15</v>
      </c>
      <c r="D62" s="12" t="s">
        <v>34</v>
      </c>
      <c r="E62" s="12" t="s">
        <v>31</v>
      </c>
      <c r="F62" s="12" t="s">
        <v>18</v>
      </c>
      <c r="G62" s="13" t="s">
        <v>19</v>
      </c>
      <c r="H62" s="12" t="s">
        <v>20</v>
      </c>
      <c r="I62" s="14" t="s">
        <v>84</v>
      </c>
      <c r="J62" s="15">
        <v>0.12</v>
      </c>
      <c r="K62" s="16">
        <v>3380</v>
      </c>
      <c r="L62" s="17" t="s">
        <v>21</v>
      </c>
      <c r="M62" s="18">
        <v>23.04</v>
      </c>
      <c r="N62" s="19" t="str">
        <f t="shared" si="11"/>
        <v>CHF</v>
      </c>
      <c r="O62" s="31">
        <f t="shared" si="12"/>
        <v>77875.199999999997</v>
      </c>
    </row>
    <row r="63" spans="1:15" ht="14.25" customHeight="1" x14ac:dyDescent="0.3">
      <c r="A63" s="62">
        <v>43417</v>
      </c>
      <c r="B63" s="12" t="s">
        <v>40</v>
      </c>
      <c r="C63" s="12" t="s">
        <v>15</v>
      </c>
      <c r="D63" s="12" t="s">
        <v>34</v>
      </c>
      <c r="E63" s="12" t="s">
        <v>31</v>
      </c>
      <c r="F63" s="12" t="s">
        <v>18</v>
      </c>
      <c r="G63" s="13" t="s">
        <v>19</v>
      </c>
      <c r="H63" s="12" t="s">
        <v>20</v>
      </c>
      <c r="I63" s="14" t="s">
        <v>164</v>
      </c>
      <c r="J63" s="15">
        <v>0.12</v>
      </c>
      <c r="K63" s="16">
        <v>3321</v>
      </c>
      <c r="L63" s="17" t="s">
        <v>21</v>
      </c>
      <c r="M63" s="18">
        <v>23.04</v>
      </c>
      <c r="N63" s="19" t="str">
        <f t="shared" si="11"/>
        <v>CHF</v>
      </c>
      <c r="O63" s="31">
        <f t="shared" si="12"/>
        <v>76515.839999999997</v>
      </c>
    </row>
    <row r="64" spans="1:15" ht="14.25" customHeight="1" x14ac:dyDescent="0.3">
      <c r="A64" s="62">
        <v>43417</v>
      </c>
      <c r="B64" s="12" t="s">
        <v>42</v>
      </c>
      <c r="C64" s="12" t="s">
        <v>15</v>
      </c>
      <c r="D64" s="12" t="s">
        <v>34</v>
      </c>
      <c r="E64" s="12" t="s">
        <v>31</v>
      </c>
      <c r="F64" s="12" t="s">
        <v>18</v>
      </c>
      <c r="G64" s="13" t="s">
        <v>19</v>
      </c>
      <c r="H64" s="12" t="s">
        <v>20</v>
      </c>
      <c r="I64" s="14" t="s">
        <v>164</v>
      </c>
      <c r="J64" s="15">
        <v>0.12</v>
      </c>
      <c r="K64" s="16">
        <v>2535</v>
      </c>
      <c r="L64" s="17" t="s">
        <v>21</v>
      </c>
      <c r="M64" s="18">
        <v>23.04</v>
      </c>
      <c r="N64" s="19" t="str">
        <f t="shared" si="11"/>
        <v>CHF</v>
      </c>
      <c r="O64" s="31">
        <f t="shared" si="12"/>
        <v>58406.400000000001</v>
      </c>
    </row>
    <row r="65" spans="1:15" ht="14.25" customHeight="1" thickBot="1" x14ac:dyDescent="0.35">
      <c r="A65" s="63">
        <v>43417</v>
      </c>
      <c r="B65" s="12" t="s">
        <v>44</v>
      </c>
      <c r="C65" s="12" t="s">
        <v>15</v>
      </c>
      <c r="D65" s="12" t="s">
        <v>34</v>
      </c>
      <c r="E65" s="12" t="s">
        <v>31</v>
      </c>
      <c r="F65" s="12" t="s">
        <v>18</v>
      </c>
      <c r="G65" s="13" t="s">
        <v>19</v>
      </c>
      <c r="H65" s="12" t="s">
        <v>20</v>
      </c>
      <c r="I65" s="14" t="s">
        <v>164</v>
      </c>
      <c r="J65" s="15">
        <v>0.12</v>
      </c>
      <c r="K65" s="16">
        <v>3737</v>
      </c>
      <c r="L65" s="17" t="s">
        <v>21</v>
      </c>
      <c r="M65" s="18">
        <v>23.04</v>
      </c>
      <c r="N65" s="19" t="str">
        <f t="shared" si="11"/>
        <v>CHF</v>
      </c>
      <c r="O65" s="31">
        <f t="shared" si="12"/>
        <v>86100.479999999996</v>
      </c>
    </row>
    <row r="66" spans="1:15" ht="14.25" customHeight="1" x14ac:dyDescent="0.3">
      <c r="A66" s="32">
        <v>43256</v>
      </c>
      <c r="B66" s="22" t="s">
        <v>27</v>
      </c>
      <c r="C66" s="22" t="s">
        <v>52</v>
      </c>
      <c r="D66" s="22" t="s">
        <v>28</v>
      </c>
      <c r="E66" s="22" t="s">
        <v>152</v>
      </c>
      <c r="F66" s="22" t="s">
        <v>18</v>
      </c>
      <c r="G66" s="23" t="s">
        <v>19</v>
      </c>
      <c r="H66" s="22" t="s">
        <v>20</v>
      </c>
      <c r="I66" s="24" t="s">
        <v>164</v>
      </c>
      <c r="J66" s="25">
        <v>0.12</v>
      </c>
      <c r="K66" s="33">
        <v>99324</v>
      </c>
      <c r="L66" s="27" t="s">
        <v>21</v>
      </c>
      <c r="M66" s="28">
        <v>22.73</v>
      </c>
      <c r="N66" s="34" t="s">
        <v>21</v>
      </c>
      <c r="O66" s="35">
        <f>SUM(K66*M66)</f>
        <v>2257634.52</v>
      </c>
    </row>
    <row r="67" spans="1:15" ht="14.25" customHeight="1" x14ac:dyDescent="0.3">
      <c r="A67" s="36">
        <v>43256</v>
      </c>
      <c r="B67" s="12" t="s">
        <v>55</v>
      </c>
      <c r="C67" s="12" t="s">
        <v>52</v>
      </c>
      <c r="D67" s="12" t="s">
        <v>16</v>
      </c>
      <c r="E67" s="12" t="s">
        <v>152</v>
      </c>
      <c r="F67" s="12" t="s">
        <v>18</v>
      </c>
      <c r="G67" s="13" t="s">
        <v>19</v>
      </c>
      <c r="H67" s="12" t="s">
        <v>20</v>
      </c>
      <c r="I67" s="14" t="s">
        <v>164</v>
      </c>
      <c r="J67" s="15">
        <v>0.12</v>
      </c>
      <c r="K67" s="16">
        <v>29763</v>
      </c>
      <c r="L67" s="17" t="s">
        <v>21</v>
      </c>
      <c r="M67" s="18">
        <v>22.73</v>
      </c>
      <c r="N67" s="19" t="s">
        <v>21</v>
      </c>
      <c r="O67" s="20">
        <f t="shared" ref="O67:O75" si="13">SUM(K67*M67)</f>
        <v>676512.99</v>
      </c>
    </row>
    <row r="68" spans="1:15" ht="14.25" customHeight="1" x14ac:dyDescent="0.3">
      <c r="A68" s="36">
        <v>43256</v>
      </c>
      <c r="B68" s="12" t="s">
        <v>26</v>
      </c>
      <c r="C68" s="12" t="s">
        <v>15</v>
      </c>
      <c r="D68" s="12" t="s">
        <v>16</v>
      </c>
      <c r="E68" s="12" t="s">
        <v>152</v>
      </c>
      <c r="F68" s="12" t="s">
        <v>18</v>
      </c>
      <c r="G68" s="13" t="s">
        <v>19</v>
      </c>
      <c r="H68" s="12" t="s">
        <v>20</v>
      </c>
      <c r="I68" s="14" t="s">
        <v>164</v>
      </c>
      <c r="J68" s="15">
        <v>0.12</v>
      </c>
      <c r="K68" s="16">
        <v>35650</v>
      </c>
      <c r="L68" s="17" t="s">
        <v>21</v>
      </c>
      <c r="M68" s="18">
        <v>22.73</v>
      </c>
      <c r="N68" s="19" t="s">
        <v>21</v>
      </c>
      <c r="O68" s="20">
        <f t="shared" si="13"/>
        <v>810324.5</v>
      </c>
    </row>
    <row r="69" spans="1:15" ht="14.25" customHeight="1" x14ac:dyDescent="0.3">
      <c r="A69" s="36">
        <v>43256</v>
      </c>
      <c r="B69" s="12" t="s">
        <v>24</v>
      </c>
      <c r="C69" s="12" t="s">
        <v>15</v>
      </c>
      <c r="D69" s="12" t="s">
        <v>16</v>
      </c>
      <c r="E69" s="12" t="s">
        <v>152</v>
      </c>
      <c r="F69" s="12" t="s">
        <v>18</v>
      </c>
      <c r="G69" s="13" t="s">
        <v>19</v>
      </c>
      <c r="H69" s="12" t="s">
        <v>20</v>
      </c>
      <c r="I69" s="14" t="s">
        <v>164</v>
      </c>
      <c r="J69" s="15">
        <v>0.12</v>
      </c>
      <c r="K69" s="16">
        <v>38365</v>
      </c>
      <c r="L69" s="17" t="s">
        <v>21</v>
      </c>
      <c r="M69" s="18">
        <v>22.73</v>
      </c>
      <c r="N69" s="19" t="s">
        <v>21</v>
      </c>
      <c r="O69" s="20">
        <f t="shared" si="13"/>
        <v>872036.45000000007</v>
      </c>
    </row>
    <row r="70" spans="1:15" ht="14.25" customHeight="1" x14ac:dyDescent="0.3">
      <c r="A70" s="36">
        <v>43256</v>
      </c>
      <c r="B70" s="12" t="s">
        <v>56</v>
      </c>
      <c r="C70" s="12" t="s">
        <v>15</v>
      </c>
      <c r="D70" s="12" t="s">
        <v>16</v>
      </c>
      <c r="E70" s="12" t="s">
        <v>152</v>
      </c>
      <c r="F70" s="12" t="s">
        <v>18</v>
      </c>
      <c r="G70" s="13" t="s">
        <v>19</v>
      </c>
      <c r="H70" s="12" t="s">
        <v>20</v>
      </c>
      <c r="I70" s="14" t="s">
        <v>164</v>
      </c>
      <c r="J70" s="15">
        <v>0.12</v>
      </c>
      <c r="K70" s="16">
        <v>26569</v>
      </c>
      <c r="L70" s="17" t="s">
        <v>23</v>
      </c>
      <c r="M70" s="18">
        <v>23.11</v>
      </c>
      <c r="N70" s="19" t="s">
        <v>23</v>
      </c>
      <c r="O70" s="20">
        <f t="shared" si="13"/>
        <v>614009.59</v>
      </c>
    </row>
    <row r="71" spans="1:15" ht="14.25" customHeight="1" x14ac:dyDescent="0.3">
      <c r="A71" s="36">
        <v>43256</v>
      </c>
      <c r="B71" s="12" t="s">
        <v>22</v>
      </c>
      <c r="C71" s="12" t="s">
        <v>15</v>
      </c>
      <c r="D71" s="12" t="s">
        <v>16</v>
      </c>
      <c r="E71" s="12" t="s">
        <v>152</v>
      </c>
      <c r="F71" s="12" t="s">
        <v>18</v>
      </c>
      <c r="G71" s="13" t="s">
        <v>19</v>
      </c>
      <c r="H71" s="12" t="s">
        <v>20</v>
      </c>
      <c r="I71" s="14" t="s">
        <v>164</v>
      </c>
      <c r="J71" s="15">
        <v>0.12</v>
      </c>
      <c r="K71" s="16">
        <v>24106</v>
      </c>
      <c r="L71" s="17" t="s">
        <v>21</v>
      </c>
      <c r="M71" s="18">
        <v>22.73</v>
      </c>
      <c r="N71" s="19" t="s">
        <v>21</v>
      </c>
      <c r="O71" s="37">
        <f t="shared" si="13"/>
        <v>547929.38</v>
      </c>
    </row>
    <row r="72" spans="1:15" ht="14.25" customHeight="1" x14ac:dyDescent="0.3">
      <c r="A72" s="36">
        <v>43256</v>
      </c>
      <c r="B72" s="12" t="s">
        <v>58</v>
      </c>
      <c r="C72" s="12" t="s">
        <v>15</v>
      </c>
      <c r="D72" s="12" t="s">
        <v>16</v>
      </c>
      <c r="E72" s="12" t="s">
        <v>152</v>
      </c>
      <c r="F72" s="12" t="s">
        <v>18</v>
      </c>
      <c r="G72" s="13" t="s">
        <v>19</v>
      </c>
      <c r="H72" s="12" t="s">
        <v>20</v>
      </c>
      <c r="I72" s="14" t="s">
        <v>164</v>
      </c>
      <c r="J72" s="15">
        <v>0.12</v>
      </c>
      <c r="K72" s="16">
        <v>35434</v>
      </c>
      <c r="L72" s="17" t="s">
        <v>21</v>
      </c>
      <c r="M72" s="18">
        <v>22.73</v>
      </c>
      <c r="N72" s="19" t="s">
        <v>21</v>
      </c>
      <c r="O72" s="37">
        <f t="shared" si="13"/>
        <v>805414.82000000007</v>
      </c>
    </row>
    <row r="73" spans="1:15" ht="14.25" customHeight="1" x14ac:dyDescent="0.3">
      <c r="A73" s="36">
        <v>43256</v>
      </c>
      <c r="B73" s="12" t="s">
        <v>25</v>
      </c>
      <c r="C73" s="12" t="s">
        <v>15</v>
      </c>
      <c r="D73" s="12" t="s">
        <v>16</v>
      </c>
      <c r="E73" s="12" t="s">
        <v>152</v>
      </c>
      <c r="F73" s="12" t="s">
        <v>18</v>
      </c>
      <c r="G73" s="13" t="s">
        <v>19</v>
      </c>
      <c r="H73" s="12" t="s">
        <v>20</v>
      </c>
      <c r="I73" s="14" t="s">
        <v>164</v>
      </c>
      <c r="J73" s="15">
        <v>0.12</v>
      </c>
      <c r="K73" s="16">
        <v>29542</v>
      </c>
      <c r="L73" s="17" t="s">
        <v>21</v>
      </c>
      <c r="M73" s="18">
        <v>22.73</v>
      </c>
      <c r="N73" s="19" t="s">
        <v>21</v>
      </c>
      <c r="O73" s="37">
        <f t="shared" si="13"/>
        <v>671489.66</v>
      </c>
    </row>
    <row r="74" spans="1:15" ht="14.25" customHeight="1" thickBot="1" x14ac:dyDescent="0.35">
      <c r="A74" s="38">
        <v>43256</v>
      </c>
      <c r="B74" s="12" t="s">
        <v>14</v>
      </c>
      <c r="C74" s="12" t="s">
        <v>15</v>
      </c>
      <c r="D74" s="12" t="s">
        <v>16</v>
      </c>
      <c r="E74" s="12" t="s">
        <v>152</v>
      </c>
      <c r="F74" s="12" t="s">
        <v>18</v>
      </c>
      <c r="G74" s="13" t="s">
        <v>19</v>
      </c>
      <c r="H74" s="12" t="s">
        <v>20</v>
      </c>
      <c r="I74" s="14" t="s">
        <v>164</v>
      </c>
      <c r="J74" s="15">
        <v>0.12</v>
      </c>
      <c r="K74" s="16">
        <v>15152</v>
      </c>
      <c r="L74" s="17" t="s">
        <v>21</v>
      </c>
      <c r="M74" s="18">
        <v>22.73</v>
      </c>
      <c r="N74" s="19" t="s">
        <v>21</v>
      </c>
      <c r="O74" s="37">
        <f t="shared" si="13"/>
        <v>344404.96</v>
      </c>
    </row>
    <row r="75" spans="1:15" ht="14.25" customHeight="1" x14ac:dyDescent="0.3">
      <c r="A75" s="36">
        <v>43235</v>
      </c>
      <c r="B75" s="22" t="s">
        <v>29</v>
      </c>
      <c r="C75" s="22" t="s">
        <v>15</v>
      </c>
      <c r="D75" s="22" t="s">
        <v>30</v>
      </c>
      <c r="E75" s="22" t="s">
        <v>31</v>
      </c>
      <c r="F75" s="22" t="s">
        <v>18</v>
      </c>
      <c r="G75" s="23" t="s">
        <v>19</v>
      </c>
      <c r="H75" s="22" t="s">
        <v>20</v>
      </c>
      <c r="I75" s="24" t="s">
        <v>164</v>
      </c>
      <c r="J75" s="25">
        <v>0.12</v>
      </c>
      <c r="K75" s="26">
        <v>25133</v>
      </c>
      <c r="L75" s="27" t="s">
        <v>21</v>
      </c>
      <c r="M75" s="28">
        <v>22.72</v>
      </c>
      <c r="N75" s="29" t="str">
        <f>L75</f>
        <v>CHF</v>
      </c>
      <c r="O75" s="39">
        <f t="shared" si="13"/>
        <v>571021.76</v>
      </c>
    </row>
    <row r="76" spans="1:15" ht="14.25" customHeight="1" x14ac:dyDescent="0.3">
      <c r="A76" s="36">
        <v>43235</v>
      </c>
      <c r="B76" s="12" t="s">
        <v>33</v>
      </c>
      <c r="C76" s="12" t="s">
        <v>15</v>
      </c>
      <c r="D76" s="12" t="s">
        <v>34</v>
      </c>
      <c r="E76" s="12" t="s">
        <v>31</v>
      </c>
      <c r="F76" s="12" t="s">
        <v>18</v>
      </c>
      <c r="G76" s="13" t="s">
        <v>19</v>
      </c>
      <c r="H76" s="12" t="s">
        <v>20</v>
      </c>
      <c r="I76" s="14" t="s">
        <v>164</v>
      </c>
      <c r="J76" s="15">
        <v>0.12</v>
      </c>
      <c r="K76" s="16">
        <v>2694</v>
      </c>
      <c r="L76" s="17" t="s">
        <v>21</v>
      </c>
      <c r="M76" s="18">
        <v>22.72</v>
      </c>
      <c r="N76" s="19" t="str">
        <f t="shared" ref="N76:N82" si="14">L76</f>
        <v>CHF</v>
      </c>
      <c r="O76" s="37">
        <f t="shared" ref="O76:O82" si="15">SUM(K76*M76)</f>
        <v>61207.68</v>
      </c>
    </row>
    <row r="77" spans="1:15" ht="14.25" customHeight="1" x14ac:dyDescent="0.3">
      <c r="A77" s="36">
        <v>43235</v>
      </c>
      <c r="B77" s="12" t="s">
        <v>36</v>
      </c>
      <c r="C77" s="12" t="s">
        <v>15</v>
      </c>
      <c r="D77" s="12" t="s">
        <v>34</v>
      </c>
      <c r="E77" s="12" t="s">
        <v>31</v>
      </c>
      <c r="F77" s="12" t="s">
        <v>18</v>
      </c>
      <c r="G77" s="13" t="s">
        <v>19</v>
      </c>
      <c r="H77" s="12" t="s">
        <v>20</v>
      </c>
      <c r="I77" s="14" t="s">
        <v>164</v>
      </c>
      <c r="J77" s="15">
        <v>0.12</v>
      </c>
      <c r="K77" s="16">
        <v>2947</v>
      </c>
      <c r="L77" s="17" t="s">
        <v>21</v>
      </c>
      <c r="M77" s="18">
        <v>22.72</v>
      </c>
      <c r="N77" s="19" t="str">
        <f t="shared" si="14"/>
        <v>CHF</v>
      </c>
      <c r="O77" s="37">
        <f t="shared" si="15"/>
        <v>66955.839999999997</v>
      </c>
    </row>
    <row r="78" spans="1:15" ht="14.25" customHeight="1" x14ac:dyDescent="0.3">
      <c r="A78" s="36">
        <v>43235</v>
      </c>
      <c r="B78" s="12" t="s">
        <v>37</v>
      </c>
      <c r="C78" s="12" t="s">
        <v>15</v>
      </c>
      <c r="D78" s="12" t="s">
        <v>34</v>
      </c>
      <c r="E78" s="12" t="s">
        <v>31</v>
      </c>
      <c r="F78" s="12" t="s">
        <v>18</v>
      </c>
      <c r="G78" s="13" t="s">
        <v>19</v>
      </c>
      <c r="H78" s="12" t="s">
        <v>20</v>
      </c>
      <c r="I78" s="14" t="s">
        <v>164</v>
      </c>
      <c r="J78" s="15">
        <v>0.12</v>
      </c>
      <c r="K78" s="16">
        <v>2495</v>
      </c>
      <c r="L78" s="17" t="s">
        <v>21</v>
      </c>
      <c r="M78" s="18">
        <v>22.72</v>
      </c>
      <c r="N78" s="19" t="str">
        <f t="shared" si="14"/>
        <v>CHF</v>
      </c>
      <c r="O78" s="37">
        <f t="shared" si="15"/>
        <v>56686.399999999994</v>
      </c>
    </row>
    <row r="79" spans="1:15" ht="14.25" customHeight="1" x14ac:dyDescent="0.3">
      <c r="A79" s="36">
        <v>43235</v>
      </c>
      <c r="B79" s="12" t="s">
        <v>149</v>
      </c>
      <c r="C79" s="12" t="s">
        <v>15</v>
      </c>
      <c r="D79" s="12" t="s">
        <v>34</v>
      </c>
      <c r="E79" s="12" t="s">
        <v>31</v>
      </c>
      <c r="F79" s="12" t="s">
        <v>18</v>
      </c>
      <c r="G79" s="13" t="s">
        <v>19</v>
      </c>
      <c r="H79" s="12" t="s">
        <v>20</v>
      </c>
      <c r="I79" s="14" t="s">
        <v>84</v>
      </c>
      <c r="J79" s="15">
        <v>0.12</v>
      </c>
      <c r="K79" s="16">
        <v>6690</v>
      </c>
      <c r="L79" s="17" t="s">
        <v>21</v>
      </c>
      <c r="M79" s="18">
        <v>22.72</v>
      </c>
      <c r="N79" s="19" t="str">
        <f t="shared" si="14"/>
        <v>CHF</v>
      </c>
      <c r="O79" s="37">
        <f t="shared" si="15"/>
        <v>151996.79999999999</v>
      </c>
    </row>
    <row r="80" spans="1:15" ht="14.25" customHeight="1" x14ac:dyDescent="0.3">
      <c r="A80" s="36">
        <v>43235</v>
      </c>
      <c r="B80" s="12" t="s">
        <v>40</v>
      </c>
      <c r="C80" s="12" t="s">
        <v>15</v>
      </c>
      <c r="D80" s="12" t="s">
        <v>34</v>
      </c>
      <c r="E80" s="12" t="s">
        <v>31</v>
      </c>
      <c r="F80" s="12" t="s">
        <v>18</v>
      </c>
      <c r="G80" s="13" t="s">
        <v>19</v>
      </c>
      <c r="H80" s="12" t="s">
        <v>20</v>
      </c>
      <c r="I80" s="14" t="s">
        <v>164</v>
      </c>
      <c r="J80" s="15">
        <v>0.12</v>
      </c>
      <c r="K80" s="16">
        <v>2779</v>
      </c>
      <c r="L80" s="17" t="s">
        <v>21</v>
      </c>
      <c r="M80" s="18">
        <v>22.72</v>
      </c>
      <c r="N80" s="19" t="str">
        <f t="shared" si="14"/>
        <v>CHF</v>
      </c>
      <c r="O80" s="37">
        <f t="shared" si="15"/>
        <v>63138.879999999997</v>
      </c>
    </row>
    <row r="81" spans="1:16" ht="14.25" customHeight="1" x14ac:dyDescent="0.3">
      <c r="A81" s="36">
        <v>43235</v>
      </c>
      <c r="B81" s="12" t="s">
        <v>42</v>
      </c>
      <c r="C81" s="12" t="s">
        <v>15</v>
      </c>
      <c r="D81" s="12" t="s">
        <v>34</v>
      </c>
      <c r="E81" s="12" t="s">
        <v>31</v>
      </c>
      <c r="F81" s="12" t="s">
        <v>18</v>
      </c>
      <c r="G81" s="13" t="s">
        <v>19</v>
      </c>
      <c r="H81" s="12" t="s">
        <v>20</v>
      </c>
      <c r="I81" s="14" t="s">
        <v>164</v>
      </c>
      <c r="J81" s="15">
        <v>0.12</v>
      </c>
      <c r="K81" s="16">
        <v>2574</v>
      </c>
      <c r="L81" s="17" t="s">
        <v>21</v>
      </c>
      <c r="M81" s="18">
        <v>22.72</v>
      </c>
      <c r="N81" s="19" t="str">
        <f t="shared" si="14"/>
        <v>CHF</v>
      </c>
      <c r="O81" s="37">
        <f t="shared" si="15"/>
        <v>58481.279999999999</v>
      </c>
    </row>
    <row r="82" spans="1:16" ht="14.25" customHeight="1" thickBot="1" x14ac:dyDescent="0.35">
      <c r="A82" s="38">
        <v>43235</v>
      </c>
      <c r="B82" s="50" t="s">
        <v>44</v>
      </c>
      <c r="C82" s="50" t="s">
        <v>15</v>
      </c>
      <c r="D82" s="50" t="s">
        <v>34</v>
      </c>
      <c r="E82" s="50" t="s">
        <v>31</v>
      </c>
      <c r="F82" s="50" t="s">
        <v>18</v>
      </c>
      <c r="G82" s="51" t="s">
        <v>19</v>
      </c>
      <c r="H82" s="50" t="s">
        <v>20</v>
      </c>
      <c r="I82" s="52" t="s">
        <v>164</v>
      </c>
      <c r="J82" s="53">
        <v>0.12</v>
      </c>
      <c r="K82" s="54">
        <v>3789</v>
      </c>
      <c r="L82" s="55" t="s">
        <v>21</v>
      </c>
      <c r="M82" s="56">
        <v>22.72</v>
      </c>
      <c r="N82" s="57" t="str">
        <f t="shared" si="14"/>
        <v>CHF</v>
      </c>
      <c r="O82" s="58">
        <f t="shared" si="15"/>
        <v>86086.080000000002</v>
      </c>
    </row>
    <row r="83" spans="1:16" s="12" customFormat="1" ht="14.25" customHeight="1" thickBot="1" x14ac:dyDescent="0.35">
      <c r="A83" s="40">
        <v>43147</v>
      </c>
      <c r="B83" s="41" t="s">
        <v>87</v>
      </c>
      <c r="C83" s="41" t="s">
        <v>52</v>
      </c>
      <c r="D83" s="41" t="s">
        <v>34</v>
      </c>
      <c r="E83" s="41" t="s">
        <v>48</v>
      </c>
      <c r="F83" s="41" t="s">
        <v>18</v>
      </c>
      <c r="G83" s="42" t="s">
        <v>19</v>
      </c>
      <c r="H83" s="41" t="s">
        <v>20</v>
      </c>
      <c r="I83" s="42" t="s">
        <v>64</v>
      </c>
      <c r="J83" s="43">
        <v>0.12</v>
      </c>
      <c r="K83" s="44">
        <v>8000</v>
      </c>
      <c r="L83" s="45" t="s">
        <v>21</v>
      </c>
      <c r="M83" s="46">
        <v>23.61</v>
      </c>
      <c r="N83" s="47" t="s">
        <v>21</v>
      </c>
      <c r="O83" s="48">
        <f>SUM(K83*M83)</f>
        <v>188880</v>
      </c>
      <c r="P83" s="59"/>
    </row>
    <row r="84" spans="1:16" ht="14.25" customHeight="1" thickBot="1" x14ac:dyDescent="0.35">
      <c r="A84" s="36">
        <v>43144</v>
      </c>
      <c r="B84" s="12" t="s">
        <v>58</v>
      </c>
      <c r="C84" s="12" t="s">
        <v>15</v>
      </c>
      <c r="D84" s="12" t="s">
        <v>16</v>
      </c>
      <c r="E84" s="12" t="s">
        <v>61</v>
      </c>
      <c r="F84" s="12" t="s">
        <v>18</v>
      </c>
      <c r="G84" s="13" t="s">
        <v>19</v>
      </c>
      <c r="H84" s="12" t="s">
        <v>20</v>
      </c>
      <c r="I84" s="14" t="s">
        <v>164</v>
      </c>
      <c r="J84" s="15">
        <v>0.12</v>
      </c>
      <c r="K84" s="16">
        <v>11000</v>
      </c>
      <c r="L84" s="17" t="s">
        <v>21</v>
      </c>
      <c r="M84" s="18">
        <v>23</v>
      </c>
      <c r="N84" s="19" t="str">
        <f t="shared" ref="N84" si="16">L84</f>
        <v>CHF</v>
      </c>
      <c r="O84" s="58">
        <f>SUM(K84*M84)</f>
        <v>253000</v>
      </c>
      <c r="P84" s="79"/>
    </row>
    <row r="85" spans="1:16" ht="14.25" customHeight="1" x14ac:dyDescent="0.3">
      <c r="A85" s="32">
        <v>43055</v>
      </c>
      <c r="B85" s="22" t="s">
        <v>29</v>
      </c>
      <c r="C85" s="22" t="s">
        <v>15</v>
      </c>
      <c r="D85" s="22" t="s">
        <v>30</v>
      </c>
      <c r="E85" s="22" t="s">
        <v>31</v>
      </c>
      <c r="F85" s="22" t="s">
        <v>18</v>
      </c>
      <c r="G85" s="23" t="s">
        <v>19</v>
      </c>
      <c r="H85" s="22" t="s">
        <v>20</v>
      </c>
      <c r="I85" s="24" t="s">
        <v>164</v>
      </c>
      <c r="J85" s="25">
        <v>0.12</v>
      </c>
      <c r="K85" s="26">
        <v>24427</v>
      </c>
      <c r="L85" s="27" t="s">
        <v>21</v>
      </c>
      <c r="M85" s="28">
        <v>23.37</v>
      </c>
      <c r="N85" s="29" t="str">
        <f t="shared" ref="N85:N95" si="17">L85</f>
        <v>CHF</v>
      </c>
      <c r="O85" s="39">
        <f>SUM(K85*M85)</f>
        <v>570858.99</v>
      </c>
      <c r="P85" s="79"/>
    </row>
    <row r="86" spans="1:16" ht="14.25" customHeight="1" x14ac:dyDescent="0.3">
      <c r="A86" s="36">
        <v>43055</v>
      </c>
      <c r="B86" s="12" t="s">
        <v>33</v>
      </c>
      <c r="C86" s="12" t="s">
        <v>15</v>
      </c>
      <c r="D86" s="12" t="s">
        <v>34</v>
      </c>
      <c r="E86" s="12" t="s">
        <v>31</v>
      </c>
      <c r="F86" s="12" t="s">
        <v>18</v>
      </c>
      <c r="G86" s="13" t="s">
        <v>19</v>
      </c>
      <c r="H86" s="12" t="s">
        <v>20</v>
      </c>
      <c r="I86" s="14" t="s">
        <v>164</v>
      </c>
      <c r="J86" s="15">
        <v>0.12</v>
      </c>
      <c r="K86" s="16">
        <v>2619</v>
      </c>
      <c r="L86" s="17" t="s">
        <v>21</v>
      </c>
      <c r="M86" s="18">
        <v>23.37</v>
      </c>
      <c r="N86" s="19" t="str">
        <f t="shared" si="17"/>
        <v>CHF</v>
      </c>
      <c r="O86" s="37">
        <f t="shared" ref="O86:O102" si="18">SUM(K86*M86)</f>
        <v>61206.030000000006</v>
      </c>
      <c r="P86" s="79"/>
    </row>
    <row r="87" spans="1:16" ht="14.25" customHeight="1" x14ac:dyDescent="0.3">
      <c r="A87" s="36">
        <v>43055</v>
      </c>
      <c r="B87" s="12" t="s">
        <v>36</v>
      </c>
      <c r="C87" s="12" t="s">
        <v>15</v>
      </c>
      <c r="D87" s="12" t="s">
        <v>34</v>
      </c>
      <c r="E87" s="12" t="s">
        <v>31</v>
      </c>
      <c r="F87" s="12" t="s">
        <v>18</v>
      </c>
      <c r="G87" s="13" t="s">
        <v>19</v>
      </c>
      <c r="H87" s="12" t="s">
        <v>20</v>
      </c>
      <c r="I87" s="14" t="s">
        <v>164</v>
      </c>
      <c r="J87" s="15">
        <v>0.12</v>
      </c>
      <c r="K87" s="16">
        <v>2865</v>
      </c>
      <c r="L87" s="17" t="s">
        <v>21</v>
      </c>
      <c r="M87" s="18">
        <v>23.37</v>
      </c>
      <c r="N87" s="19" t="str">
        <f t="shared" si="17"/>
        <v>CHF</v>
      </c>
      <c r="O87" s="37">
        <f t="shared" si="18"/>
        <v>66955.05</v>
      </c>
      <c r="P87" s="79"/>
    </row>
    <row r="88" spans="1:16" ht="14.25" customHeight="1" x14ac:dyDescent="0.3">
      <c r="A88" s="36">
        <v>43055</v>
      </c>
      <c r="B88" s="12" t="s">
        <v>37</v>
      </c>
      <c r="C88" s="12" t="s">
        <v>15</v>
      </c>
      <c r="D88" s="12" t="s">
        <v>34</v>
      </c>
      <c r="E88" s="12" t="s">
        <v>31</v>
      </c>
      <c r="F88" s="12" t="s">
        <v>18</v>
      </c>
      <c r="G88" s="13" t="s">
        <v>19</v>
      </c>
      <c r="H88" s="12" t="s">
        <v>20</v>
      </c>
      <c r="I88" s="14" t="s">
        <v>164</v>
      </c>
      <c r="J88" s="15">
        <v>0.12</v>
      </c>
      <c r="K88" s="16">
        <v>2423</v>
      </c>
      <c r="L88" s="17" t="s">
        <v>21</v>
      </c>
      <c r="M88" s="18">
        <v>23.37</v>
      </c>
      <c r="N88" s="19" t="str">
        <f t="shared" si="17"/>
        <v>CHF</v>
      </c>
      <c r="O88" s="37">
        <f t="shared" si="18"/>
        <v>56625.51</v>
      </c>
      <c r="P88" s="79"/>
    </row>
    <row r="89" spans="1:16" ht="14.25" customHeight="1" x14ac:dyDescent="0.3">
      <c r="A89" s="36">
        <v>43055</v>
      </c>
      <c r="B89" s="12" t="s">
        <v>149</v>
      </c>
      <c r="C89" s="12" t="s">
        <v>15</v>
      </c>
      <c r="D89" s="12" t="s">
        <v>34</v>
      </c>
      <c r="E89" s="12" t="s">
        <v>31</v>
      </c>
      <c r="F89" s="12" t="s">
        <v>18</v>
      </c>
      <c r="G89" s="13" t="s">
        <v>19</v>
      </c>
      <c r="H89" s="12" t="s">
        <v>20</v>
      </c>
      <c r="I89" s="14" t="s">
        <v>84</v>
      </c>
      <c r="J89" s="15">
        <v>0.12</v>
      </c>
      <c r="K89" s="16">
        <v>6494</v>
      </c>
      <c r="L89" s="17" t="s">
        <v>21</v>
      </c>
      <c r="M89" s="18">
        <v>23.37</v>
      </c>
      <c r="N89" s="19" t="str">
        <f t="shared" si="17"/>
        <v>CHF</v>
      </c>
      <c r="O89" s="37">
        <f t="shared" si="18"/>
        <v>151764.78</v>
      </c>
      <c r="P89" s="79"/>
    </row>
    <row r="90" spans="1:16" ht="14.25" customHeight="1" x14ac:dyDescent="0.3">
      <c r="A90" s="36">
        <v>43055</v>
      </c>
      <c r="B90" s="80" t="s">
        <v>165</v>
      </c>
      <c r="C90" s="81" t="s">
        <v>52</v>
      </c>
      <c r="D90" s="12" t="s">
        <v>34</v>
      </c>
      <c r="E90" s="12" t="s">
        <v>31</v>
      </c>
      <c r="F90" s="12" t="s">
        <v>18</v>
      </c>
      <c r="G90" s="13" t="s">
        <v>19</v>
      </c>
      <c r="H90" s="12" t="s">
        <v>20</v>
      </c>
      <c r="I90" s="14" t="s">
        <v>164</v>
      </c>
      <c r="J90" s="15">
        <v>0.12</v>
      </c>
      <c r="K90" s="16">
        <v>3274</v>
      </c>
      <c r="L90" s="17" t="s">
        <v>21</v>
      </c>
      <c r="M90" s="18">
        <v>23.37</v>
      </c>
      <c r="N90" s="19" t="str">
        <f t="shared" si="17"/>
        <v>CHF</v>
      </c>
      <c r="O90" s="37">
        <f t="shared" si="18"/>
        <v>76513.38</v>
      </c>
      <c r="P90" s="79"/>
    </row>
    <row r="91" spans="1:16" ht="14.25" customHeight="1" x14ac:dyDescent="0.3">
      <c r="A91" s="36">
        <v>43055</v>
      </c>
      <c r="B91" s="12" t="s">
        <v>40</v>
      </c>
      <c r="C91" s="12" t="s">
        <v>15</v>
      </c>
      <c r="D91" s="12" t="s">
        <v>34</v>
      </c>
      <c r="E91" s="12" t="s">
        <v>31</v>
      </c>
      <c r="F91" s="12" t="s">
        <v>18</v>
      </c>
      <c r="G91" s="13" t="s">
        <v>19</v>
      </c>
      <c r="H91" s="12" t="s">
        <v>20</v>
      </c>
      <c r="I91" s="14" t="s">
        <v>164</v>
      </c>
      <c r="J91" s="15">
        <v>0.12</v>
      </c>
      <c r="K91" s="16">
        <v>2701</v>
      </c>
      <c r="L91" s="17" t="s">
        <v>21</v>
      </c>
      <c r="M91" s="18">
        <v>23.37</v>
      </c>
      <c r="N91" s="19" t="str">
        <f t="shared" si="17"/>
        <v>CHF</v>
      </c>
      <c r="O91" s="37">
        <f t="shared" si="18"/>
        <v>63122.37</v>
      </c>
      <c r="P91" s="79"/>
    </row>
    <row r="92" spans="1:16" ht="14.25" customHeight="1" x14ac:dyDescent="0.3">
      <c r="A92" s="36">
        <v>43055</v>
      </c>
      <c r="B92" s="12" t="s">
        <v>42</v>
      </c>
      <c r="C92" s="12" t="s">
        <v>15</v>
      </c>
      <c r="D92" s="12" t="s">
        <v>34</v>
      </c>
      <c r="E92" s="12" t="s">
        <v>31</v>
      </c>
      <c r="F92" s="12" t="s">
        <v>18</v>
      </c>
      <c r="G92" s="13" t="s">
        <v>19</v>
      </c>
      <c r="H92" s="12" t="s">
        <v>20</v>
      </c>
      <c r="I92" s="14" t="s">
        <v>164</v>
      </c>
      <c r="J92" s="15">
        <v>0.12</v>
      </c>
      <c r="K92" s="16">
        <v>2499</v>
      </c>
      <c r="L92" s="17" t="s">
        <v>21</v>
      </c>
      <c r="M92" s="18">
        <v>23.37</v>
      </c>
      <c r="N92" s="19" t="str">
        <f t="shared" si="17"/>
        <v>CHF</v>
      </c>
      <c r="O92" s="37">
        <f t="shared" si="18"/>
        <v>58401.630000000005</v>
      </c>
      <c r="P92" s="79"/>
    </row>
    <row r="93" spans="1:16" ht="14.25" customHeight="1" x14ac:dyDescent="0.3">
      <c r="A93" s="36">
        <v>43055</v>
      </c>
      <c r="B93" s="12" t="s">
        <v>44</v>
      </c>
      <c r="C93" s="12" t="s">
        <v>15</v>
      </c>
      <c r="D93" s="12" t="s">
        <v>34</v>
      </c>
      <c r="E93" s="12" t="s">
        <v>31</v>
      </c>
      <c r="F93" s="12" t="s">
        <v>18</v>
      </c>
      <c r="G93" s="13" t="s">
        <v>19</v>
      </c>
      <c r="H93" s="12" t="s">
        <v>20</v>
      </c>
      <c r="I93" s="14" t="s">
        <v>164</v>
      </c>
      <c r="J93" s="15">
        <v>0.12</v>
      </c>
      <c r="K93" s="16">
        <v>3684</v>
      </c>
      <c r="L93" s="17" t="s">
        <v>21</v>
      </c>
      <c r="M93" s="18">
        <v>23.37</v>
      </c>
      <c r="N93" s="19" t="str">
        <f t="shared" si="17"/>
        <v>CHF</v>
      </c>
      <c r="O93" s="37">
        <f t="shared" si="18"/>
        <v>86095.08</v>
      </c>
      <c r="P93" s="79"/>
    </row>
    <row r="94" spans="1:16" ht="14.25" customHeight="1" thickBot="1" x14ac:dyDescent="0.35">
      <c r="A94" s="38">
        <v>43055</v>
      </c>
      <c r="B94" s="50" t="s">
        <v>46</v>
      </c>
      <c r="C94" s="82" t="s">
        <v>52</v>
      </c>
      <c r="D94" s="50" t="s">
        <v>34</v>
      </c>
      <c r="E94" s="50" t="s">
        <v>31</v>
      </c>
      <c r="F94" s="50" t="s">
        <v>18</v>
      </c>
      <c r="G94" s="51" t="s">
        <v>19</v>
      </c>
      <c r="H94" s="50" t="s">
        <v>20</v>
      </c>
      <c r="I94" s="52" t="s">
        <v>164</v>
      </c>
      <c r="J94" s="53">
        <v>0.12</v>
      </c>
      <c r="K94" s="54">
        <v>2462</v>
      </c>
      <c r="L94" s="55" t="s">
        <v>21</v>
      </c>
      <c r="M94" s="56">
        <v>23.37</v>
      </c>
      <c r="N94" s="57" t="str">
        <f t="shared" si="17"/>
        <v>CHF</v>
      </c>
      <c r="O94" s="58">
        <f t="shared" si="18"/>
        <v>57536.94</v>
      </c>
      <c r="P94" s="79"/>
    </row>
    <row r="95" spans="1:16" ht="14.25" customHeight="1" x14ac:dyDescent="0.3">
      <c r="A95" s="36">
        <v>43054</v>
      </c>
      <c r="B95" s="12" t="s">
        <v>27</v>
      </c>
      <c r="C95" s="12" t="s">
        <v>52</v>
      </c>
      <c r="D95" s="12" t="s">
        <v>28</v>
      </c>
      <c r="E95" s="12" t="s">
        <v>54</v>
      </c>
      <c r="F95" s="12" t="s">
        <v>150</v>
      </c>
      <c r="G95" s="13" t="s">
        <v>19</v>
      </c>
      <c r="H95" s="12" t="s">
        <v>20</v>
      </c>
      <c r="I95" s="14" t="s">
        <v>84</v>
      </c>
      <c r="J95" s="15">
        <v>0.12</v>
      </c>
      <c r="K95" s="83">
        <v>500</v>
      </c>
      <c r="L95" s="84" t="s">
        <v>21</v>
      </c>
      <c r="M95" s="85">
        <v>24.88</v>
      </c>
      <c r="N95" s="86" t="str">
        <f t="shared" si="17"/>
        <v>CHF</v>
      </c>
      <c r="O95" s="87">
        <f t="shared" si="18"/>
        <v>12440</v>
      </c>
      <c r="P95" s="79"/>
    </row>
    <row r="96" spans="1:16" ht="14.25" customHeight="1" x14ac:dyDescent="0.3">
      <c r="A96" s="36">
        <v>43054</v>
      </c>
      <c r="B96" s="12" t="s">
        <v>55</v>
      </c>
      <c r="C96" s="12" t="s">
        <v>52</v>
      </c>
      <c r="D96" s="12" t="s">
        <v>16</v>
      </c>
      <c r="E96" s="12" t="s">
        <v>54</v>
      </c>
      <c r="F96" s="12" t="s">
        <v>150</v>
      </c>
      <c r="G96" s="13" t="s">
        <v>19</v>
      </c>
      <c r="H96" s="12" t="s">
        <v>20</v>
      </c>
      <c r="I96" s="14" t="s">
        <v>84</v>
      </c>
      <c r="J96" s="15">
        <v>0.12</v>
      </c>
      <c r="K96" s="83">
        <v>500</v>
      </c>
      <c r="L96" s="84" t="s">
        <v>21</v>
      </c>
      <c r="M96" s="85">
        <v>24.88</v>
      </c>
      <c r="N96" s="86" t="s">
        <v>21</v>
      </c>
      <c r="O96" s="88">
        <f>SUM(K96*M96)</f>
        <v>12440</v>
      </c>
      <c r="P96" s="79"/>
    </row>
    <row r="97" spans="1:16" ht="14.25" customHeight="1" x14ac:dyDescent="0.3">
      <c r="A97" s="36">
        <v>43054</v>
      </c>
      <c r="B97" s="12" t="s">
        <v>26</v>
      </c>
      <c r="C97" s="12" t="s">
        <v>15</v>
      </c>
      <c r="D97" s="12" t="s">
        <v>16</v>
      </c>
      <c r="E97" s="12" t="s">
        <v>54</v>
      </c>
      <c r="F97" s="12" t="s">
        <v>150</v>
      </c>
      <c r="G97" s="13" t="s">
        <v>19</v>
      </c>
      <c r="H97" s="12" t="s">
        <v>20</v>
      </c>
      <c r="I97" s="14" t="s">
        <v>84</v>
      </c>
      <c r="J97" s="15">
        <v>0.12</v>
      </c>
      <c r="K97" s="83">
        <v>500</v>
      </c>
      <c r="L97" s="84" t="s">
        <v>21</v>
      </c>
      <c r="M97" s="85">
        <v>24.88</v>
      </c>
      <c r="N97" s="86" t="s">
        <v>21</v>
      </c>
      <c r="O97" s="88">
        <f t="shared" ref="O97:O100" si="19">SUM(K97*M97)</f>
        <v>12440</v>
      </c>
      <c r="P97" s="79"/>
    </row>
    <row r="98" spans="1:16" ht="14.25" customHeight="1" x14ac:dyDescent="0.3">
      <c r="A98" s="36">
        <v>43054</v>
      </c>
      <c r="B98" s="12" t="s">
        <v>22</v>
      </c>
      <c r="C98" s="12" t="s">
        <v>15</v>
      </c>
      <c r="D98" s="12" t="s">
        <v>16</v>
      </c>
      <c r="E98" s="12" t="s">
        <v>54</v>
      </c>
      <c r="F98" s="12" t="s">
        <v>150</v>
      </c>
      <c r="G98" s="13" t="s">
        <v>19</v>
      </c>
      <c r="H98" s="12" t="s">
        <v>20</v>
      </c>
      <c r="I98" s="14" t="s">
        <v>84</v>
      </c>
      <c r="J98" s="15">
        <v>0.12</v>
      </c>
      <c r="K98" s="83">
        <v>500</v>
      </c>
      <c r="L98" s="84" t="s">
        <v>21</v>
      </c>
      <c r="M98" s="85">
        <v>24.88</v>
      </c>
      <c r="N98" s="86" t="s">
        <v>21</v>
      </c>
      <c r="O98" s="88">
        <f t="shared" si="19"/>
        <v>12440</v>
      </c>
      <c r="P98" s="79"/>
    </row>
    <row r="99" spans="1:16" ht="14.25" customHeight="1" x14ac:dyDescent="0.3">
      <c r="A99" s="36">
        <v>43054</v>
      </c>
      <c r="B99" s="12" t="s">
        <v>25</v>
      </c>
      <c r="C99" s="12" t="s">
        <v>15</v>
      </c>
      <c r="D99" s="12" t="s">
        <v>16</v>
      </c>
      <c r="E99" s="12" t="s">
        <v>54</v>
      </c>
      <c r="F99" s="12" t="s">
        <v>150</v>
      </c>
      <c r="G99" s="13" t="s">
        <v>19</v>
      </c>
      <c r="H99" s="12" t="s">
        <v>20</v>
      </c>
      <c r="I99" s="14" t="s">
        <v>84</v>
      </c>
      <c r="J99" s="15">
        <v>0.12</v>
      </c>
      <c r="K99" s="83">
        <v>500</v>
      </c>
      <c r="L99" s="84" t="s">
        <v>21</v>
      </c>
      <c r="M99" s="85">
        <v>24.88</v>
      </c>
      <c r="N99" s="86" t="s">
        <v>21</v>
      </c>
      <c r="O99" s="88">
        <f t="shared" si="19"/>
        <v>12440</v>
      </c>
      <c r="P99" s="79"/>
    </row>
    <row r="100" spans="1:16" ht="14.25" customHeight="1" thickBot="1" x14ac:dyDescent="0.35">
      <c r="A100" s="38">
        <v>43054</v>
      </c>
      <c r="B100" s="50" t="s">
        <v>24</v>
      </c>
      <c r="C100" s="50" t="s">
        <v>15</v>
      </c>
      <c r="D100" s="50" t="s">
        <v>16</v>
      </c>
      <c r="E100" s="50" t="s">
        <v>54</v>
      </c>
      <c r="F100" s="50" t="s">
        <v>150</v>
      </c>
      <c r="G100" s="51" t="s">
        <v>19</v>
      </c>
      <c r="H100" s="50" t="s">
        <v>20</v>
      </c>
      <c r="I100" s="52" t="s">
        <v>84</v>
      </c>
      <c r="J100" s="53">
        <v>0.12</v>
      </c>
      <c r="K100" s="89">
        <v>500</v>
      </c>
      <c r="L100" s="90" t="s">
        <v>21</v>
      </c>
      <c r="M100" s="91">
        <v>24.88</v>
      </c>
      <c r="N100" s="92" t="s">
        <v>21</v>
      </c>
      <c r="O100" s="93">
        <f t="shared" si="19"/>
        <v>12440</v>
      </c>
      <c r="P100" s="79"/>
    </row>
    <row r="101" spans="1:16" ht="14.25" customHeight="1" x14ac:dyDescent="0.3">
      <c r="A101" s="94">
        <v>43039</v>
      </c>
      <c r="B101" s="95" t="s">
        <v>87</v>
      </c>
      <c r="C101" s="81" t="s">
        <v>52</v>
      </c>
      <c r="D101" s="95" t="s">
        <v>34</v>
      </c>
      <c r="E101" s="95" t="s">
        <v>48</v>
      </c>
      <c r="F101" s="95" t="s">
        <v>150</v>
      </c>
      <c r="G101" s="96" t="s">
        <v>64</v>
      </c>
      <c r="H101" s="95" t="s">
        <v>20</v>
      </c>
      <c r="I101" s="96" t="s">
        <v>64</v>
      </c>
      <c r="J101" s="97">
        <v>0.12</v>
      </c>
      <c r="K101" s="98">
        <v>641</v>
      </c>
      <c r="L101" s="84" t="s">
        <v>21</v>
      </c>
      <c r="M101" s="85">
        <v>26.13</v>
      </c>
      <c r="N101" s="99" t="s">
        <v>21</v>
      </c>
      <c r="O101" s="37">
        <f t="shared" si="18"/>
        <v>16749.329999999998</v>
      </c>
      <c r="P101" s="79"/>
    </row>
    <row r="102" spans="1:16" ht="14.25" customHeight="1" thickBot="1" x14ac:dyDescent="0.35">
      <c r="A102" s="100">
        <v>43039</v>
      </c>
      <c r="B102" s="101" t="s">
        <v>87</v>
      </c>
      <c r="C102" s="81" t="s">
        <v>52</v>
      </c>
      <c r="D102" s="101" t="s">
        <v>34</v>
      </c>
      <c r="E102" s="101" t="s">
        <v>48</v>
      </c>
      <c r="F102" s="101" t="s">
        <v>150</v>
      </c>
      <c r="G102" s="102" t="s">
        <v>64</v>
      </c>
      <c r="H102" s="101" t="s">
        <v>20</v>
      </c>
      <c r="I102" s="102" t="s">
        <v>64</v>
      </c>
      <c r="J102" s="103">
        <v>0.12</v>
      </c>
      <c r="K102" s="89">
        <v>7359</v>
      </c>
      <c r="L102" s="90" t="s">
        <v>21</v>
      </c>
      <c r="M102" s="91">
        <v>26.14</v>
      </c>
      <c r="N102" s="104" t="s">
        <v>21</v>
      </c>
      <c r="O102" s="58">
        <f t="shared" si="18"/>
        <v>192364.26</v>
      </c>
      <c r="P102" s="79"/>
    </row>
    <row r="103" spans="1:16" s="11" customFormat="1" ht="14.25" customHeight="1" x14ac:dyDescent="0.3">
      <c r="A103" s="32">
        <v>42961</v>
      </c>
      <c r="B103" s="22" t="s">
        <v>14</v>
      </c>
      <c r="C103" s="22" t="s">
        <v>15</v>
      </c>
      <c r="D103" s="22" t="s">
        <v>16</v>
      </c>
      <c r="E103" s="22" t="s">
        <v>17</v>
      </c>
      <c r="F103" s="22" t="s">
        <v>18</v>
      </c>
      <c r="G103" s="23" t="s">
        <v>64</v>
      </c>
      <c r="H103" s="22" t="s">
        <v>20</v>
      </c>
      <c r="I103" s="105" t="s">
        <v>102</v>
      </c>
      <c r="J103" s="25">
        <v>0.12</v>
      </c>
      <c r="K103" s="26">
        <v>12798</v>
      </c>
      <c r="L103" s="27" t="s">
        <v>21</v>
      </c>
      <c r="M103" s="28">
        <v>22.29</v>
      </c>
      <c r="N103" s="29" t="str">
        <f>L103</f>
        <v>CHF</v>
      </c>
      <c r="O103" s="39">
        <v>285267.42</v>
      </c>
      <c r="P103" s="79"/>
    </row>
    <row r="104" spans="1:16" s="11" customFormat="1" ht="14.25" customHeight="1" x14ac:dyDescent="0.3">
      <c r="A104" s="36">
        <v>42961</v>
      </c>
      <c r="B104" s="12" t="s">
        <v>22</v>
      </c>
      <c r="C104" s="12" t="s">
        <v>15</v>
      </c>
      <c r="D104" s="12" t="s">
        <v>16</v>
      </c>
      <c r="E104" s="12" t="s">
        <v>17</v>
      </c>
      <c r="F104" s="12" t="s">
        <v>18</v>
      </c>
      <c r="G104" s="13" t="s">
        <v>64</v>
      </c>
      <c r="H104" s="12" t="s">
        <v>20</v>
      </c>
      <c r="I104" s="106" t="s">
        <v>102</v>
      </c>
      <c r="J104" s="15">
        <v>0.12</v>
      </c>
      <c r="K104" s="16">
        <v>24273</v>
      </c>
      <c r="L104" s="17" t="s">
        <v>21</v>
      </c>
      <c r="M104" s="18">
        <v>22.29</v>
      </c>
      <c r="N104" s="19" t="str">
        <f t="shared" ref="N104:N168" si="20">L104</f>
        <v>CHF</v>
      </c>
      <c r="O104" s="37">
        <v>541045.16999999993</v>
      </c>
      <c r="P104" s="79"/>
    </row>
    <row r="105" spans="1:16" s="11" customFormat="1" ht="14.25" customHeight="1" x14ac:dyDescent="0.3">
      <c r="A105" s="36">
        <v>42961</v>
      </c>
      <c r="B105" s="12" t="s">
        <v>56</v>
      </c>
      <c r="C105" s="12" t="s">
        <v>15</v>
      </c>
      <c r="D105" s="12" t="s">
        <v>16</v>
      </c>
      <c r="E105" s="12" t="s">
        <v>17</v>
      </c>
      <c r="F105" s="12" t="s">
        <v>18</v>
      </c>
      <c r="G105" s="13" t="s">
        <v>64</v>
      </c>
      <c r="H105" s="12" t="s">
        <v>20</v>
      </c>
      <c r="I105" s="106" t="s">
        <v>102</v>
      </c>
      <c r="J105" s="15">
        <v>0.12</v>
      </c>
      <c r="K105" s="16">
        <v>18311</v>
      </c>
      <c r="L105" s="17" t="s">
        <v>23</v>
      </c>
      <c r="M105" s="18">
        <v>22.95</v>
      </c>
      <c r="N105" s="19" t="str">
        <f t="shared" si="20"/>
        <v>USD</v>
      </c>
      <c r="O105" s="37">
        <v>420237.45</v>
      </c>
      <c r="P105" s="79"/>
    </row>
    <row r="106" spans="1:16" s="11" customFormat="1" ht="14.25" customHeight="1" x14ac:dyDescent="0.3">
      <c r="A106" s="36">
        <v>42961</v>
      </c>
      <c r="B106" s="12" t="s">
        <v>24</v>
      </c>
      <c r="C106" s="12" t="s">
        <v>15</v>
      </c>
      <c r="D106" s="12" t="s">
        <v>16</v>
      </c>
      <c r="E106" s="12" t="s">
        <v>17</v>
      </c>
      <c r="F106" s="12" t="s">
        <v>18</v>
      </c>
      <c r="G106" s="13" t="s">
        <v>64</v>
      </c>
      <c r="H106" s="12" t="s">
        <v>20</v>
      </c>
      <c r="I106" s="106" t="s">
        <v>102</v>
      </c>
      <c r="J106" s="15">
        <v>0.12</v>
      </c>
      <c r="K106" s="16">
        <v>27548</v>
      </c>
      <c r="L106" s="17" t="s">
        <v>21</v>
      </c>
      <c r="M106" s="18">
        <v>22.29</v>
      </c>
      <c r="N106" s="19" t="str">
        <f t="shared" si="20"/>
        <v>CHF</v>
      </c>
      <c r="O106" s="37">
        <v>614044.91999999993</v>
      </c>
      <c r="P106" s="79"/>
    </row>
    <row r="107" spans="1:16" s="11" customFormat="1" ht="14.25" customHeight="1" x14ac:dyDescent="0.3">
      <c r="A107" s="36">
        <v>42961</v>
      </c>
      <c r="B107" s="12" t="s">
        <v>58</v>
      </c>
      <c r="C107" s="12" t="s">
        <v>15</v>
      </c>
      <c r="D107" s="12" t="s">
        <v>16</v>
      </c>
      <c r="E107" s="12" t="s">
        <v>17</v>
      </c>
      <c r="F107" s="12" t="s">
        <v>18</v>
      </c>
      <c r="G107" s="13" t="s">
        <v>64</v>
      </c>
      <c r="H107" s="12" t="s">
        <v>20</v>
      </c>
      <c r="I107" s="106" t="s">
        <v>102</v>
      </c>
      <c r="J107" s="15">
        <v>0.12</v>
      </c>
      <c r="K107" s="16">
        <v>21758</v>
      </c>
      <c r="L107" s="17" t="s">
        <v>21</v>
      </c>
      <c r="M107" s="18">
        <v>22.29</v>
      </c>
      <c r="N107" s="19" t="str">
        <f t="shared" si="20"/>
        <v>CHF</v>
      </c>
      <c r="O107" s="37">
        <v>484985.82</v>
      </c>
      <c r="P107" s="79"/>
    </row>
    <row r="108" spans="1:16" s="11" customFormat="1" ht="14.25" customHeight="1" x14ac:dyDescent="0.3">
      <c r="A108" s="36">
        <v>42961</v>
      </c>
      <c r="B108" s="12" t="s">
        <v>25</v>
      </c>
      <c r="C108" s="12" t="s">
        <v>15</v>
      </c>
      <c r="D108" s="12" t="s">
        <v>16</v>
      </c>
      <c r="E108" s="12" t="s">
        <v>17</v>
      </c>
      <c r="F108" s="12" t="s">
        <v>18</v>
      </c>
      <c r="G108" s="13" t="s">
        <v>64</v>
      </c>
      <c r="H108" s="12" t="s">
        <v>20</v>
      </c>
      <c r="I108" s="106" t="s">
        <v>102</v>
      </c>
      <c r="J108" s="15">
        <v>0.12</v>
      </c>
      <c r="K108" s="16">
        <v>16457</v>
      </c>
      <c r="L108" s="17" t="s">
        <v>21</v>
      </c>
      <c r="M108" s="18">
        <v>22.29</v>
      </c>
      <c r="N108" s="19" t="str">
        <f t="shared" si="20"/>
        <v>CHF</v>
      </c>
      <c r="O108" s="37">
        <v>366826.52999999997</v>
      </c>
      <c r="P108" s="79"/>
    </row>
    <row r="109" spans="1:16" s="11" customFormat="1" ht="14.25" customHeight="1" x14ac:dyDescent="0.3">
      <c r="A109" s="36">
        <v>42961</v>
      </c>
      <c r="B109" s="12" t="s">
        <v>26</v>
      </c>
      <c r="C109" s="12" t="s">
        <v>15</v>
      </c>
      <c r="D109" s="12" t="s">
        <v>16</v>
      </c>
      <c r="E109" s="12" t="s">
        <v>17</v>
      </c>
      <c r="F109" s="12" t="s">
        <v>18</v>
      </c>
      <c r="G109" s="13" t="s">
        <v>64</v>
      </c>
      <c r="H109" s="12" t="s">
        <v>20</v>
      </c>
      <c r="I109" s="106" t="s">
        <v>102</v>
      </c>
      <c r="J109" s="15">
        <v>0.12</v>
      </c>
      <c r="K109" s="16">
        <v>25158</v>
      </c>
      <c r="L109" s="17" t="s">
        <v>21</v>
      </c>
      <c r="M109" s="18">
        <v>22.29</v>
      </c>
      <c r="N109" s="19" t="str">
        <f t="shared" si="20"/>
        <v>CHF</v>
      </c>
      <c r="O109" s="37">
        <v>560771.81999999995</v>
      </c>
      <c r="P109" s="79"/>
    </row>
    <row r="110" spans="1:16" s="11" customFormat="1" ht="14.25" customHeight="1" x14ac:dyDescent="0.3">
      <c r="A110" s="36">
        <v>42961</v>
      </c>
      <c r="B110" s="12" t="s">
        <v>55</v>
      </c>
      <c r="C110" s="12" t="s">
        <v>52</v>
      </c>
      <c r="D110" s="12" t="s">
        <v>16</v>
      </c>
      <c r="E110" s="12" t="s">
        <v>17</v>
      </c>
      <c r="F110" s="12" t="s">
        <v>18</v>
      </c>
      <c r="G110" s="13" t="s">
        <v>64</v>
      </c>
      <c r="H110" s="12" t="s">
        <v>20</v>
      </c>
      <c r="I110" s="106" t="s">
        <v>102</v>
      </c>
      <c r="J110" s="15">
        <v>0.12</v>
      </c>
      <c r="K110" s="16">
        <v>21384</v>
      </c>
      <c r="L110" s="17" t="s">
        <v>21</v>
      </c>
      <c r="M110" s="18">
        <v>22.29</v>
      </c>
      <c r="N110" s="19" t="str">
        <f t="shared" si="20"/>
        <v>CHF</v>
      </c>
      <c r="O110" s="37">
        <v>476649.36</v>
      </c>
      <c r="P110" s="79"/>
    </row>
    <row r="111" spans="1:16" s="11" customFormat="1" ht="14.25" customHeight="1" thickBot="1" x14ac:dyDescent="0.35">
      <c r="A111" s="36">
        <v>42961</v>
      </c>
      <c r="B111" s="12" t="s">
        <v>27</v>
      </c>
      <c r="C111" s="50" t="s">
        <v>52</v>
      </c>
      <c r="D111" s="12" t="s">
        <v>28</v>
      </c>
      <c r="E111" s="12" t="s">
        <v>17</v>
      </c>
      <c r="F111" s="12" t="s">
        <v>18</v>
      </c>
      <c r="G111" s="13" t="s">
        <v>64</v>
      </c>
      <c r="H111" s="12" t="s">
        <v>20</v>
      </c>
      <c r="I111" s="106" t="s">
        <v>64</v>
      </c>
      <c r="J111" s="15">
        <v>0.12</v>
      </c>
      <c r="K111" s="16">
        <v>65692</v>
      </c>
      <c r="L111" s="17" t="s">
        <v>21</v>
      </c>
      <c r="M111" s="18">
        <v>22.29</v>
      </c>
      <c r="N111" s="19" t="str">
        <f t="shared" si="20"/>
        <v>CHF</v>
      </c>
      <c r="O111" s="37">
        <v>1464274.68</v>
      </c>
      <c r="P111" s="79"/>
    </row>
    <row r="112" spans="1:16" ht="14.25" customHeight="1" thickBot="1" x14ac:dyDescent="0.35">
      <c r="A112" s="107">
        <v>42888</v>
      </c>
      <c r="B112" s="65" t="s">
        <v>87</v>
      </c>
      <c r="C112" s="81" t="s">
        <v>52</v>
      </c>
      <c r="D112" s="65" t="s">
        <v>16</v>
      </c>
      <c r="E112" s="65" t="s">
        <v>48</v>
      </c>
      <c r="F112" s="65" t="s">
        <v>18</v>
      </c>
      <c r="G112" s="66" t="s">
        <v>65</v>
      </c>
      <c r="H112" s="65" t="s">
        <v>20</v>
      </c>
      <c r="I112" s="108" t="s">
        <v>84</v>
      </c>
      <c r="J112" s="68">
        <v>0.12</v>
      </c>
      <c r="K112" s="69">
        <v>6000</v>
      </c>
      <c r="L112" s="70" t="s">
        <v>21</v>
      </c>
      <c r="M112" s="78">
        <v>24.71</v>
      </c>
      <c r="N112" s="71" t="str">
        <f t="shared" si="20"/>
        <v>CHF</v>
      </c>
      <c r="O112" s="109">
        <v>148260</v>
      </c>
      <c r="P112" s="79"/>
    </row>
    <row r="113" spans="1:16" ht="14.25" customHeight="1" x14ac:dyDescent="0.3">
      <c r="A113" s="32">
        <v>42866</v>
      </c>
      <c r="B113" s="22" t="s">
        <v>29</v>
      </c>
      <c r="C113" s="22" t="s">
        <v>15</v>
      </c>
      <c r="D113" s="22" t="s">
        <v>30</v>
      </c>
      <c r="E113" s="22" t="s">
        <v>31</v>
      </c>
      <c r="F113" s="22" t="s">
        <v>18</v>
      </c>
      <c r="G113" s="23" t="s">
        <v>19</v>
      </c>
      <c r="H113" s="22" t="s">
        <v>20</v>
      </c>
      <c r="I113" s="24" t="s">
        <v>164</v>
      </c>
      <c r="J113" s="25">
        <v>0.12</v>
      </c>
      <c r="K113" s="26" t="s">
        <v>32</v>
      </c>
      <c r="L113" s="27" t="s">
        <v>21</v>
      </c>
      <c r="M113" s="28">
        <v>23.21</v>
      </c>
      <c r="N113" s="29" t="str">
        <f t="shared" si="20"/>
        <v>CHF</v>
      </c>
      <c r="O113" s="39">
        <v>571012</v>
      </c>
      <c r="P113" s="79"/>
    </row>
    <row r="114" spans="1:16" ht="14.25" customHeight="1" x14ac:dyDescent="0.3">
      <c r="A114" s="36">
        <v>42866</v>
      </c>
      <c r="B114" s="12" t="s">
        <v>33</v>
      </c>
      <c r="C114" s="12" t="s">
        <v>15</v>
      </c>
      <c r="D114" s="12" t="s">
        <v>34</v>
      </c>
      <c r="E114" s="12" t="s">
        <v>31</v>
      </c>
      <c r="F114" s="12" t="s">
        <v>18</v>
      </c>
      <c r="G114" s="13" t="s">
        <v>19</v>
      </c>
      <c r="H114" s="12" t="s">
        <v>20</v>
      </c>
      <c r="I114" s="14" t="s">
        <v>164</v>
      </c>
      <c r="J114" s="15">
        <v>0.12</v>
      </c>
      <c r="K114" s="16" t="s">
        <v>35</v>
      </c>
      <c r="L114" s="17" t="s">
        <v>21</v>
      </c>
      <c r="M114" s="18">
        <v>23.21</v>
      </c>
      <c r="N114" s="19" t="str">
        <f t="shared" si="20"/>
        <v>CHF</v>
      </c>
      <c r="O114" s="37">
        <v>61205</v>
      </c>
      <c r="P114" s="79"/>
    </row>
    <row r="115" spans="1:16" ht="14.25" customHeight="1" x14ac:dyDescent="0.3">
      <c r="A115" s="36">
        <v>42866</v>
      </c>
      <c r="B115" s="12" t="s">
        <v>36</v>
      </c>
      <c r="C115" s="12" t="s">
        <v>15</v>
      </c>
      <c r="D115" s="12" t="s">
        <v>34</v>
      </c>
      <c r="E115" s="12" t="s">
        <v>31</v>
      </c>
      <c r="F115" s="12" t="s">
        <v>18</v>
      </c>
      <c r="G115" s="13" t="s">
        <v>19</v>
      </c>
      <c r="H115" s="12" t="s">
        <v>20</v>
      </c>
      <c r="I115" s="14" t="s">
        <v>164</v>
      </c>
      <c r="J115" s="15">
        <v>0.12</v>
      </c>
      <c r="K115" s="16" t="s">
        <v>35</v>
      </c>
      <c r="L115" s="17" t="s">
        <v>21</v>
      </c>
      <c r="M115" s="18">
        <v>23.21</v>
      </c>
      <c r="N115" s="19" t="str">
        <f t="shared" si="20"/>
        <v>CHF</v>
      </c>
      <c r="O115" s="37">
        <v>61205</v>
      </c>
      <c r="P115" s="79"/>
    </row>
    <row r="116" spans="1:16" ht="14.25" customHeight="1" x14ac:dyDescent="0.3">
      <c r="A116" s="36">
        <v>42866</v>
      </c>
      <c r="B116" s="12" t="s">
        <v>37</v>
      </c>
      <c r="C116" s="12" t="s">
        <v>15</v>
      </c>
      <c r="D116" s="12" t="s">
        <v>34</v>
      </c>
      <c r="E116" s="12" t="s">
        <v>31</v>
      </c>
      <c r="F116" s="12" t="s">
        <v>18</v>
      </c>
      <c r="G116" s="13" t="s">
        <v>19</v>
      </c>
      <c r="H116" s="12" t="s">
        <v>20</v>
      </c>
      <c r="I116" s="14" t="s">
        <v>164</v>
      </c>
      <c r="J116" s="15">
        <v>0.12</v>
      </c>
      <c r="K116" s="16" t="s">
        <v>38</v>
      </c>
      <c r="L116" s="17" t="s">
        <v>21</v>
      </c>
      <c r="M116" s="18">
        <v>23.21</v>
      </c>
      <c r="N116" s="19" t="str">
        <f t="shared" si="20"/>
        <v>CHF</v>
      </c>
      <c r="O116" s="37">
        <v>56702</v>
      </c>
      <c r="P116" s="79"/>
    </row>
    <row r="117" spans="1:16" ht="14.25" customHeight="1" x14ac:dyDescent="0.3">
      <c r="A117" s="36">
        <v>42866</v>
      </c>
      <c r="B117" s="80" t="s">
        <v>165</v>
      </c>
      <c r="C117" s="81" t="s">
        <v>52</v>
      </c>
      <c r="D117" s="12" t="s">
        <v>34</v>
      </c>
      <c r="E117" s="12" t="s">
        <v>31</v>
      </c>
      <c r="F117" s="12" t="s">
        <v>18</v>
      </c>
      <c r="G117" s="13" t="s">
        <v>19</v>
      </c>
      <c r="H117" s="12" t="s">
        <v>20</v>
      </c>
      <c r="I117" s="14" t="s">
        <v>164</v>
      </c>
      <c r="J117" s="15">
        <v>0.12</v>
      </c>
      <c r="K117" s="16" t="s">
        <v>39</v>
      </c>
      <c r="L117" s="17" t="s">
        <v>21</v>
      </c>
      <c r="M117" s="18">
        <v>23.21</v>
      </c>
      <c r="N117" s="19" t="str">
        <f t="shared" si="20"/>
        <v>CHF</v>
      </c>
      <c r="O117" s="37">
        <v>76523</v>
      </c>
      <c r="P117" s="79"/>
    </row>
    <row r="118" spans="1:16" ht="14.25" customHeight="1" x14ac:dyDescent="0.3">
      <c r="A118" s="36">
        <v>42866</v>
      </c>
      <c r="B118" s="12" t="s">
        <v>40</v>
      </c>
      <c r="C118" s="12" t="s">
        <v>15</v>
      </c>
      <c r="D118" s="12" t="s">
        <v>34</v>
      </c>
      <c r="E118" s="12" t="s">
        <v>31</v>
      </c>
      <c r="F118" s="12" t="s">
        <v>18</v>
      </c>
      <c r="G118" s="13" t="s">
        <v>19</v>
      </c>
      <c r="H118" s="12" t="s">
        <v>20</v>
      </c>
      <c r="I118" s="14" t="s">
        <v>164</v>
      </c>
      <c r="J118" s="15">
        <v>0.12</v>
      </c>
      <c r="K118" s="16" t="s">
        <v>41</v>
      </c>
      <c r="L118" s="17" t="s">
        <v>21</v>
      </c>
      <c r="M118" s="18">
        <v>23.21</v>
      </c>
      <c r="N118" s="19" t="str">
        <f t="shared" si="20"/>
        <v>CHF</v>
      </c>
      <c r="O118" s="37">
        <v>63131</v>
      </c>
      <c r="P118" s="79"/>
    </row>
    <row r="119" spans="1:16" ht="14.25" customHeight="1" x14ac:dyDescent="0.3">
      <c r="A119" s="36">
        <v>42866</v>
      </c>
      <c r="B119" s="12" t="s">
        <v>42</v>
      </c>
      <c r="C119" s="12" t="s">
        <v>15</v>
      </c>
      <c r="D119" s="12" t="s">
        <v>34</v>
      </c>
      <c r="E119" s="12" t="s">
        <v>31</v>
      </c>
      <c r="F119" s="12" t="s">
        <v>18</v>
      </c>
      <c r="G119" s="13" t="s">
        <v>19</v>
      </c>
      <c r="H119" s="12" t="s">
        <v>20</v>
      </c>
      <c r="I119" s="14" t="s">
        <v>164</v>
      </c>
      <c r="J119" s="15">
        <v>0.12</v>
      </c>
      <c r="K119" s="16" t="s">
        <v>43</v>
      </c>
      <c r="L119" s="17" t="s">
        <v>21</v>
      </c>
      <c r="M119" s="18">
        <v>23.21</v>
      </c>
      <c r="N119" s="19" t="str">
        <f t="shared" si="20"/>
        <v>CHF</v>
      </c>
      <c r="O119" s="37">
        <v>58466</v>
      </c>
      <c r="P119" s="79"/>
    </row>
    <row r="120" spans="1:16" ht="14.25" customHeight="1" x14ac:dyDescent="0.3">
      <c r="A120" s="36">
        <v>42866</v>
      </c>
      <c r="B120" s="12" t="s">
        <v>44</v>
      </c>
      <c r="C120" s="12" t="s">
        <v>15</v>
      </c>
      <c r="D120" s="12" t="s">
        <v>34</v>
      </c>
      <c r="E120" s="12" t="s">
        <v>31</v>
      </c>
      <c r="F120" s="12" t="s">
        <v>18</v>
      </c>
      <c r="G120" s="13" t="s">
        <v>19</v>
      </c>
      <c r="H120" s="12" t="s">
        <v>20</v>
      </c>
      <c r="I120" s="14" t="s">
        <v>164</v>
      </c>
      <c r="J120" s="15">
        <v>0.12</v>
      </c>
      <c r="K120" s="16" t="s">
        <v>45</v>
      </c>
      <c r="L120" s="17" t="s">
        <v>21</v>
      </c>
      <c r="M120" s="18">
        <v>23.21</v>
      </c>
      <c r="N120" s="19" t="str">
        <f t="shared" si="20"/>
        <v>CHF</v>
      </c>
      <c r="O120" s="37">
        <v>86086</v>
      </c>
      <c r="P120" s="79"/>
    </row>
    <row r="121" spans="1:16" ht="14.25" customHeight="1" thickBot="1" x14ac:dyDescent="0.35">
      <c r="A121" s="38">
        <v>42866</v>
      </c>
      <c r="B121" s="50" t="s">
        <v>46</v>
      </c>
      <c r="C121" s="82" t="s">
        <v>52</v>
      </c>
      <c r="D121" s="50" t="s">
        <v>34</v>
      </c>
      <c r="E121" s="50" t="s">
        <v>31</v>
      </c>
      <c r="F121" s="50" t="s">
        <v>18</v>
      </c>
      <c r="G121" s="51" t="s">
        <v>19</v>
      </c>
      <c r="H121" s="50" t="s">
        <v>20</v>
      </c>
      <c r="I121" s="52" t="s">
        <v>164</v>
      </c>
      <c r="J121" s="53">
        <v>0.12</v>
      </c>
      <c r="K121" s="54" t="s">
        <v>47</v>
      </c>
      <c r="L121" s="55" t="s">
        <v>21</v>
      </c>
      <c r="M121" s="56">
        <v>23.21</v>
      </c>
      <c r="N121" s="57" t="str">
        <f t="shared" si="20"/>
        <v>CHF</v>
      </c>
      <c r="O121" s="58">
        <v>57445</v>
      </c>
    </row>
    <row r="122" spans="1:16" ht="14.25" customHeight="1" x14ac:dyDescent="0.3">
      <c r="A122" s="36">
        <v>42809</v>
      </c>
      <c r="B122" s="80" t="s">
        <v>165</v>
      </c>
      <c r="C122" s="81" t="s">
        <v>52</v>
      </c>
      <c r="D122" s="12" t="s">
        <v>34</v>
      </c>
      <c r="E122" s="12" t="s">
        <v>48</v>
      </c>
      <c r="F122" s="12" t="s">
        <v>18</v>
      </c>
      <c r="G122" s="13" t="s">
        <v>19</v>
      </c>
      <c r="H122" s="12" t="s">
        <v>20</v>
      </c>
      <c r="I122" s="14" t="s">
        <v>164</v>
      </c>
      <c r="J122" s="15">
        <v>0.12</v>
      </c>
      <c r="K122" s="110">
        <v>2019</v>
      </c>
      <c r="L122" s="17" t="s">
        <v>21</v>
      </c>
      <c r="M122" s="18">
        <v>22.78</v>
      </c>
      <c r="N122" s="19" t="str">
        <f t="shared" si="20"/>
        <v>CHF</v>
      </c>
      <c r="O122" s="111">
        <v>45993</v>
      </c>
    </row>
    <row r="123" spans="1:16" ht="14.25" customHeight="1" x14ac:dyDescent="0.3">
      <c r="A123" s="36">
        <v>42809</v>
      </c>
      <c r="B123" s="12" t="s">
        <v>87</v>
      </c>
      <c r="C123" s="81" t="s">
        <v>52</v>
      </c>
      <c r="D123" s="12" t="s">
        <v>34</v>
      </c>
      <c r="E123" s="12" t="s">
        <v>48</v>
      </c>
      <c r="F123" s="12" t="s">
        <v>18</v>
      </c>
      <c r="G123" s="13" t="s">
        <v>19</v>
      </c>
      <c r="H123" s="12" t="s">
        <v>20</v>
      </c>
      <c r="I123" s="14" t="s">
        <v>164</v>
      </c>
      <c r="J123" s="15">
        <v>0.12</v>
      </c>
      <c r="K123" s="110">
        <v>1058</v>
      </c>
      <c r="L123" s="17" t="s">
        <v>21</v>
      </c>
      <c r="M123" s="18">
        <v>22.79</v>
      </c>
      <c r="N123" s="19" t="str">
        <f t="shared" si="20"/>
        <v>CHF</v>
      </c>
      <c r="O123" s="111">
        <v>24112</v>
      </c>
    </row>
    <row r="124" spans="1:16" ht="14.25" customHeight="1" x14ac:dyDescent="0.3">
      <c r="A124" s="36">
        <v>42809</v>
      </c>
      <c r="B124" s="12" t="s">
        <v>87</v>
      </c>
      <c r="C124" s="81" t="s">
        <v>52</v>
      </c>
      <c r="D124" s="12" t="s">
        <v>34</v>
      </c>
      <c r="E124" s="12" t="s">
        <v>48</v>
      </c>
      <c r="F124" s="12" t="s">
        <v>18</v>
      </c>
      <c r="G124" s="13" t="s">
        <v>19</v>
      </c>
      <c r="H124" s="12" t="s">
        <v>20</v>
      </c>
      <c r="I124" s="14" t="s">
        <v>164</v>
      </c>
      <c r="J124" s="15">
        <v>0.12</v>
      </c>
      <c r="K124" s="110">
        <v>1007</v>
      </c>
      <c r="L124" s="17" t="s">
        <v>21</v>
      </c>
      <c r="M124" s="18">
        <v>22.8</v>
      </c>
      <c r="N124" s="19" t="str">
        <f t="shared" si="20"/>
        <v>CHF</v>
      </c>
      <c r="O124" s="111">
        <v>22960</v>
      </c>
    </row>
    <row r="125" spans="1:16" ht="14.25" customHeight="1" x14ac:dyDescent="0.3">
      <c r="A125" s="36">
        <v>42809</v>
      </c>
      <c r="B125" s="12" t="s">
        <v>87</v>
      </c>
      <c r="C125" s="81" t="s">
        <v>52</v>
      </c>
      <c r="D125" s="12" t="s">
        <v>34</v>
      </c>
      <c r="E125" s="12" t="s">
        <v>48</v>
      </c>
      <c r="F125" s="12" t="s">
        <v>18</v>
      </c>
      <c r="G125" s="13" t="s">
        <v>19</v>
      </c>
      <c r="H125" s="12" t="s">
        <v>20</v>
      </c>
      <c r="I125" s="14" t="s">
        <v>164</v>
      </c>
      <c r="J125" s="15">
        <v>0.12</v>
      </c>
      <c r="K125" s="110">
        <v>2128</v>
      </c>
      <c r="L125" s="17" t="s">
        <v>21</v>
      </c>
      <c r="M125" s="18">
        <v>22.83</v>
      </c>
      <c r="N125" s="19" t="str">
        <f t="shared" si="20"/>
        <v>CHF</v>
      </c>
      <c r="O125" s="111">
        <v>48582</v>
      </c>
    </row>
    <row r="126" spans="1:16" ht="14.25" customHeight="1" x14ac:dyDescent="0.3">
      <c r="A126" s="36">
        <v>42809</v>
      </c>
      <c r="B126" s="12" t="s">
        <v>87</v>
      </c>
      <c r="C126" s="81" t="s">
        <v>52</v>
      </c>
      <c r="D126" s="12" t="s">
        <v>34</v>
      </c>
      <c r="E126" s="12" t="s">
        <v>48</v>
      </c>
      <c r="F126" s="12" t="s">
        <v>18</v>
      </c>
      <c r="G126" s="13" t="s">
        <v>19</v>
      </c>
      <c r="H126" s="12" t="s">
        <v>20</v>
      </c>
      <c r="I126" s="14" t="s">
        <v>164</v>
      </c>
      <c r="J126" s="15">
        <v>0.12</v>
      </c>
      <c r="K126" s="110">
        <v>1000</v>
      </c>
      <c r="L126" s="17" t="s">
        <v>21</v>
      </c>
      <c r="M126" s="18">
        <v>22.87</v>
      </c>
      <c r="N126" s="19" t="str">
        <f t="shared" si="20"/>
        <v>CHF</v>
      </c>
      <c r="O126" s="111">
        <v>22870</v>
      </c>
    </row>
    <row r="127" spans="1:16" ht="14.25" customHeight="1" x14ac:dyDescent="0.3">
      <c r="A127" s="36">
        <v>42809</v>
      </c>
      <c r="B127" s="12" t="s">
        <v>87</v>
      </c>
      <c r="C127" s="81" t="s">
        <v>52</v>
      </c>
      <c r="D127" s="12" t="s">
        <v>34</v>
      </c>
      <c r="E127" s="12" t="s">
        <v>48</v>
      </c>
      <c r="F127" s="12" t="s">
        <v>18</v>
      </c>
      <c r="G127" s="13" t="s">
        <v>19</v>
      </c>
      <c r="H127" s="12" t="s">
        <v>20</v>
      </c>
      <c r="I127" s="14" t="s">
        <v>164</v>
      </c>
      <c r="J127" s="15">
        <v>0.12</v>
      </c>
      <c r="K127" s="110">
        <v>2109</v>
      </c>
      <c r="L127" s="17" t="s">
        <v>21</v>
      </c>
      <c r="M127" s="18">
        <v>22.89</v>
      </c>
      <c r="N127" s="19" t="str">
        <f t="shared" si="20"/>
        <v>CHF</v>
      </c>
      <c r="O127" s="111">
        <v>48275</v>
      </c>
    </row>
    <row r="128" spans="1:16" ht="14.25" customHeight="1" thickBot="1" x14ac:dyDescent="0.35">
      <c r="A128" s="36">
        <v>42809</v>
      </c>
      <c r="B128" s="12" t="s">
        <v>87</v>
      </c>
      <c r="C128" s="81" t="s">
        <v>52</v>
      </c>
      <c r="D128" s="12" t="s">
        <v>34</v>
      </c>
      <c r="E128" s="12" t="s">
        <v>48</v>
      </c>
      <c r="F128" s="12" t="s">
        <v>18</v>
      </c>
      <c r="G128" s="13" t="s">
        <v>19</v>
      </c>
      <c r="H128" s="12" t="s">
        <v>20</v>
      </c>
      <c r="I128" s="14" t="s">
        <v>164</v>
      </c>
      <c r="J128" s="15">
        <v>0.12</v>
      </c>
      <c r="K128" s="110">
        <v>679</v>
      </c>
      <c r="L128" s="17" t="s">
        <v>21</v>
      </c>
      <c r="M128" s="18">
        <v>22.9</v>
      </c>
      <c r="N128" s="19" t="str">
        <f t="shared" si="20"/>
        <v>CHF</v>
      </c>
      <c r="O128" s="111">
        <v>15549</v>
      </c>
    </row>
    <row r="129" spans="1:15" ht="14.25" customHeight="1" x14ac:dyDescent="0.3">
      <c r="A129" s="32">
        <v>42691</v>
      </c>
      <c r="B129" s="22" t="s">
        <v>55</v>
      </c>
      <c r="C129" s="22" t="s">
        <v>52</v>
      </c>
      <c r="D129" s="22" t="s">
        <v>16</v>
      </c>
      <c r="E129" s="22" t="s">
        <v>49</v>
      </c>
      <c r="F129" s="22" t="s">
        <v>18</v>
      </c>
      <c r="G129" s="23" t="s">
        <v>19</v>
      </c>
      <c r="H129" s="22" t="s">
        <v>20</v>
      </c>
      <c r="I129" s="24" t="s">
        <v>164</v>
      </c>
      <c r="J129" s="25">
        <v>0.12</v>
      </c>
      <c r="K129" s="33">
        <v>55288</v>
      </c>
      <c r="L129" s="27" t="s">
        <v>50</v>
      </c>
      <c r="M129" s="112">
        <v>21.04</v>
      </c>
      <c r="N129" s="29" t="str">
        <f t="shared" si="20"/>
        <v>CHR</v>
      </c>
      <c r="O129" s="39">
        <v>1163260</v>
      </c>
    </row>
    <row r="130" spans="1:15" ht="14.25" customHeight="1" x14ac:dyDescent="0.3">
      <c r="A130" s="36">
        <v>42691</v>
      </c>
      <c r="B130" s="12" t="s">
        <v>29</v>
      </c>
      <c r="C130" s="12" t="s">
        <v>15</v>
      </c>
      <c r="D130" s="12" t="s">
        <v>30</v>
      </c>
      <c r="E130" s="12" t="s">
        <v>31</v>
      </c>
      <c r="F130" s="12" t="s">
        <v>18</v>
      </c>
      <c r="G130" s="13" t="s">
        <v>19</v>
      </c>
      <c r="H130" s="12" t="s">
        <v>20</v>
      </c>
      <c r="I130" s="14" t="s">
        <v>164</v>
      </c>
      <c r="J130" s="15">
        <v>0.12</v>
      </c>
      <c r="K130" s="110">
        <v>25960</v>
      </c>
      <c r="L130" s="17" t="s">
        <v>21</v>
      </c>
      <c r="M130" s="113">
        <v>21.99</v>
      </c>
      <c r="N130" s="19" t="str">
        <f t="shared" si="20"/>
        <v>CHF</v>
      </c>
      <c r="O130" s="37">
        <v>570860</v>
      </c>
    </row>
    <row r="131" spans="1:15" ht="14.25" customHeight="1" x14ac:dyDescent="0.3">
      <c r="A131" s="36">
        <v>42691</v>
      </c>
      <c r="B131" s="12" t="s">
        <v>33</v>
      </c>
      <c r="C131" s="12" t="s">
        <v>15</v>
      </c>
      <c r="D131" s="12" t="s">
        <v>34</v>
      </c>
      <c r="E131" s="12" t="s">
        <v>31</v>
      </c>
      <c r="F131" s="12" t="s">
        <v>18</v>
      </c>
      <c r="G131" s="13" t="s">
        <v>19</v>
      </c>
      <c r="H131" s="12" t="s">
        <v>20</v>
      </c>
      <c r="I131" s="14" t="s">
        <v>164</v>
      </c>
      <c r="J131" s="15">
        <v>0.12</v>
      </c>
      <c r="K131" s="110">
        <v>2784</v>
      </c>
      <c r="L131" s="17" t="s">
        <v>21</v>
      </c>
      <c r="M131" s="113">
        <v>21.99</v>
      </c>
      <c r="N131" s="19" t="str">
        <f t="shared" si="20"/>
        <v>CHF</v>
      </c>
      <c r="O131" s="37">
        <v>61220</v>
      </c>
    </row>
    <row r="132" spans="1:15" ht="14.25" customHeight="1" x14ac:dyDescent="0.3">
      <c r="A132" s="36">
        <v>42691</v>
      </c>
      <c r="B132" s="12" t="s">
        <v>36</v>
      </c>
      <c r="C132" s="12" t="s">
        <v>15</v>
      </c>
      <c r="D132" s="12" t="s">
        <v>34</v>
      </c>
      <c r="E132" s="12" t="s">
        <v>31</v>
      </c>
      <c r="F132" s="12" t="s">
        <v>18</v>
      </c>
      <c r="G132" s="13" t="s">
        <v>19</v>
      </c>
      <c r="H132" s="12" t="s">
        <v>20</v>
      </c>
      <c r="I132" s="14" t="s">
        <v>164</v>
      </c>
      <c r="J132" s="15">
        <v>0.12</v>
      </c>
      <c r="K132" s="110">
        <v>2784</v>
      </c>
      <c r="L132" s="17" t="s">
        <v>21</v>
      </c>
      <c r="M132" s="113">
        <v>21.99</v>
      </c>
      <c r="N132" s="19" t="str">
        <f t="shared" si="20"/>
        <v>CHF</v>
      </c>
      <c r="O132" s="37">
        <v>61220</v>
      </c>
    </row>
    <row r="133" spans="1:15" ht="14.25" customHeight="1" x14ac:dyDescent="0.3">
      <c r="A133" s="36">
        <v>42691</v>
      </c>
      <c r="B133" s="12" t="s">
        <v>37</v>
      </c>
      <c r="C133" s="12" t="s">
        <v>15</v>
      </c>
      <c r="D133" s="12" t="s">
        <v>34</v>
      </c>
      <c r="E133" s="12" t="s">
        <v>31</v>
      </c>
      <c r="F133" s="12" t="s">
        <v>18</v>
      </c>
      <c r="G133" s="13" t="s">
        <v>19</v>
      </c>
      <c r="H133" s="12" t="s">
        <v>20</v>
      </c>
      <c r="I133" s="14" t="s">
        <v>164</v>
      </c>
      <c r="J133" s="15">
        <v>0.12</v>
      </c>
      <c r="K133" s="110">
        <v>2573</v>
      </c>
      <c r="L133" s="17" t="s">
        <v>21</v>
      </c>
      <c r="M133" s="113">
        <v>21.99</v>
      </c>
      <c r="N133" s="19" t="str">
        <f t="shared" si="20"/>
        <v>CHF</v>
      </c>
      <c r="O133" s="37">
        <v>56580</v>
      </c>
    </row>
    <row r="134" spans="1:15" ht="14.25" customHeight="1" x14ac:dyDescent="0.3">
      <c r="A134" s="36">
        <v>42691</v>
      </c>
      <c r="B134" s="12" t="s">
        <v>51</v>
      </c>
      <c r="C134" s="12" t="s">
        <v>52</v>
      </c>
      <c r="D134" s="12" t="s">
        <v>34</v>
      </c>
      <c r="E134" s="12" t="s">
        <v>31</v>
      </c>
      <c r="F134" s="12" t="s">
        <v>18</v>
      </c>
      <c r="G134" s="13" t="s">
        <v>19</v>
      </c>
      <c r="H134" s="12" t="s">
        <v>20</v>
      </c>
      <c r="I134" s="14" t="s">
        <v>164</v>
      </c>
      <c r="J134" s="15">
        <v>0.12</v>
      </c>
      <c r="K134" s="110">
        <v>2871</v>
      </c>
      <c r="L134" s="17" t="s">
        <v>21</v>
      </c>
      <c r="M134" s="113">
        <v>21.99</v>
      </c>
      <c r="N134" s="19" t="str">
        <f t="shared" si="20"/>
        <v>CHF</v>
      </c>
      <c r="O134" s="37">
        <v>63133</v>
      </c>
    </row>
    <row r="135" spans="1:15" ht="14.25" customHeight="1" x14ac:dyDescent="0.3">
      <c r="A135" s="36">
        <v>42691</v>
      </c>
      <c r="B135" s="80" t="s">
        <v>165</v>
      </c>
      <c r="C135" s="81" t="s">
        <v>52</v>
      </c>
      <c r="D135" s="12" t="s">
        <v>34</v>
      </c>
      <c r="E135" s="12" t="s">
        <v>31</v>
      </c>
      <c r="F135" s="12" t="s">
        <v>18</v>
      </c>
      <c r="G135" s="13" t="s">
        <v>19</v>
      </c>
      <c r="H135" s="12" t="s">
        <v>20</v>
      </c>
      <c r="I135" s="14" t="s">
        <v>164</v>
      </c>
      <c r="J135" s="15">
        <v>0.12</v>
      </c>
      <c r="K135" s="110">
        <v>3480</v>
      </c>
      <c r="L135" s="17" t="s">
        <v>21</v>
      </c>
      <c r="M135" s="113">
        <v>21.99</v>
      </c>
      <c r="N135" s="19" t="str">
        <f t="shared" si="20"/>
        <v>CHF</v>
      </c>
      <c r="O135" s="37">
        <v>76525</v>
      </c>
    </row>
    <row r="136" spans="1:15" ht="14.25" customHeight="1" x14ac:dyDescent="0.3">
      <c r="A136" s="36">
        <v>42691</v>
      </c>
      <c r="B136" s="12" t="s">
        <v>40</v>
      </c>
      <c r="C136" s="12" t="s">
        <v>15</v>
      </c>
      <c r="D136" s="12" t="s">
        <v>34</v>
      </c>
      <c r="E136" s="12" t="s">
        <v>31</v>
      </c>
      <c r="F136" s="12" t="s">
        <v>18</v>
      </c>
      <c r="G136" s="13" t="s">
        <v>19</v>
      </c>
      <c r="H136" s="12" t="s">
        <v>20</v>
      </c>
      <c r="I136" s="14" t="s">
        <v>164</v>
      </c>
      <c r="J136" s="15">
        <v>0.12</v>
      </c>
      <c r="K136" s="110">
        <v>2871</v>
      </c>
      <c r="L136" s="17" t="s">
        <v>21</v>
      </c>
      <c r="M136" s="113">
        <v>21.99</v>
      </c>
      <c r="N136" s="19" t="str">
        <f t="shared" si="20"/>
        <v>CHF</v>
      </c>
      <c r="O136" s="37">
        <v>63133</v>
      </c>
    </row>
    <row r="137" spans="1:15" ht="14.25" customHeight="1" x14ac:dyDescent="0.3">
      <c r="A137" s="36">
        <v>42691</v>
      </c>
      <c r="B137" s="12" t="s">
        <v>42</v>
      </c>
      <c r="C137" s="12" t="s">
        <v>15</v>
      </c>
      <c r="D137" s="12" t="s">
        <v>34</v>
      </c>
      <c r="E137" s="12" t="s">
        <v>31</v>
      </c>
      <c r="F137" s="12" t="s">
        <v>18</v>
      </c>
      <c r="G137" s="13" t="s">
        <v>19</v>
      </c>
      <c r="H137" s="12" t="s">
        <v>20</v>
      </c>
      <c r="I137" s="14" t="s">
        <v>164</v>
      </c>
      <c r="J137" s="15">
        <v>0.12</v>
      </c>
      <c r="K137" s="110">
        <v>2871</v>
      </c>
      <c r="L137" s="17" t="s">
        <v>21</v>
      </c>
      <c r="M137" s="113">
        <v>21.99</v>
      </c>
      <c r="N137" s="19" t="str">
        <f t="shared" si="20"/>
        <v>CHF</v>
      </c>
      <c r="O137" s="37">
        <v>63133</v>
      </c>
    </row>
    <row r="138" spans="1:15" ht="14.25" customHeight="1" x14ac:dyDescent="0.3">
      <c r="A138" s="36">
        <v>42691</v>
      </c>
      <c r="B138" s="12" t="s">
        <v>53</v>
      </c>
      <c r="C138" s="12" t="s">
        <v>52</v>
      </c>
      <c r="D138" s="12" t="s">
        <v>34</v>
      </c>
      <c r="E138" s="12" t="s">
        <v>31</v>
      </c>
      <c r="F138" s="12" t="s">
        <v>18</v>
      </c>
      <c r="G138" s="13" t="s">
        <v>19</v>
      </c>
      <c r="H138" s="12" t="s">
        <v>20</v>
      </c>
      <c r="I138" s="14" t="s">
        <v>164</v>
      </c>
      <c r="J138" s="15">
        <v>0.12</v>
      </c>
      <c r="K138" s="110">
        <v>3045</v>
      </c>
      <c r="L138" s="17" t="s">
        <v>21</v>
      </c>
      <c r="M138" s="113">
        <v>21.99</v>
      </c>
      <c r="N138" s="19" t="str">
        <f t="shared" si="20"/>
        <v>CHF</v>
      </c>
      <c r="O138" s="37">
        <v>66959</v>
      </c>
    </row>
    <row r="139" spans="1:15" ht="14.25" customHeight="1" x14ac:dyDescent="0.3">
      <c r="A139" s="36">
        <v>42691</v>
      </c>
      <c r="B139" s="12" t="s">
        <v>44</v>
      </c>
      <c r="C139" s="12" t="s">
        <v>15</v>
      </c>
      <c r="D139" s="12" t="s">
        <v>34</v>
      </c>
      <c r="E139" s="12" t="s">
        <v>31</v>
      </c>
      <c r="F139" s="12" t="s">
        <v>18</v>
      </c>
      <c r="G139" s="13" t="s">
        <v>19</v>
      </c>
      <c r="H139" s="12" t="s">
        <v>20</v>
      </c>
      <c r="I139" s="14" t="s">
        <v>164</v>
      </c>
      <c r="J139" s="15">
        <v>0.12</v>
      </c>
      <c r="K139" s="110">
        <v>3915</v>
      </c>
      <c r="L139" s="17" t="s">
        <v>21</v>
      </c>
      <c r="M139" s="113">
        <v>21.99</v>
      </c>
      <c r="N139" s="19" t="str">
        <f t="shared" si="20"/>
        <v>CHF</v>
      </c>
      <c r="O139" s="37">
        <v>86091</v>
      </c>
    </row>
    <row r="140" spans="1:15" ht="14.25" customHeight="1" x14ac:dyDescent="0.3">
      <c r="A140" s="36">
        <v>42691</v>
      </c>
      <c r="B140" s="12" t="s">
        <v>46</v>
      </c>
      <c r="C140" s="81" t="s">
        <v>52</v>
      </c>
      <c r="D140" s="12" t="s">
        <v>34</v>
      </c>
      <c r="E140" s="12" t="s">
        <v>31</v>
      </c>
      <c r="F140" s="12" t="s">
        <v>18</v>
      </c>
      <c r="G140" s="13" t="s">
        <v>19</v>
      </c>
      <c r="H140" s="12" t="s">
        <v>20</v>
      </c>
      <c r="I140" s="14" t="s">
        <v>164</v>
      </c>
      <c r="J140" s="15">
        <v>0.12</v>
      </c>
      <c r="K140" s="110">
        <v>2616</v>
      </c>
      <c r="L140" s="17" t="s">
        <v>21</v>
      </c>
      <c r="M140" s="113">
        <v>21.99</v>
      </c>
      <c r="N140" s="19" t="str">
        <f t="shared" si="20"/>
        <v>CHF</v>
      </c>
      <c r="O140" s="37">
        <v>57526</v>
      </c>
    </row>
    <row r="141" spans="1:15" ht="14.25" customHeight="1" x14ac:dyDescent="0.3">
      <c r="A141" s="36">
        <v>42691</v>
      </c>
      <c r="B141" s="12" t="s">
        <v>27</v>
      </c>
      <c r="C141" s="12" t="s">
        <v>52</v>
      </c>
      <c r="D141" s="12" t="s">
        <v>28</v>
      </c>
      <c r="E141" s="12" t="s">
        <v>54</v>
      </c>
      <c r="F141" s="12" t="s">
        <v>18</v>
      </c>
      <c r="G141" s="13" t="s">
        <v>19</v>
      </c>
      <c r="H141" s="12" t="s">
        <v>20</v>
      </c>
      <c r="I141" s="14" t="s">
        <v>164</v>
      </c>
      <c r="J141" s="15">
        <v>0.12</v>
      </c>
      <c r="K141" s="110">
        <v>530</v>
      </c>
      <c r="L141" s="17" t="s">
        <v>21</v>
      </c>
      <c r="M141" s="113">
        <v>21.01</v>
      </c>
      <c r="N141" s="19" t="str">
        <f t="shared" si="20"/>
        <v>CHF</v>
      </c>
      <c r="O141" s="37">
        <v>11135</v>
      </c>
    </row>
    <row r="142" spans="1:15" ht="14.25" customHeight="1" x14ac:dyDescent="0.3">
      <c r="A142" s="36">
        <v>42691</v>
      </c>
      <c r="B142" s="12" t="s">
        <v>62</v>
      </c>
      <c r="C142" s="12" t="s">
        <v>52</v>
      </c>
      <c r="D142" s="12" t="s">
        <v>16</v>
      </c>
      <c r="E142" s="12" t="s">
        <v>54</v>
      </c>
      <c r="F142" s="12" t="s">
        <v>18</v>
      </c>
      <c r="G142" s="13" t="s">
        <v>19</v>
      </c>
      <c r="H142" s="12" t="s">
        <v>20</v>
      </c>
      <c r="I142" s="14" t="s">
        <v>164</v>
      </c>
      <c r="J142" s="15">
        <v>0.12</v>
      </c>
      <c r="K142" s="110">
        <v>530</v>
      </c>
      <c r="L142" s="17" t="s">
        <v>21</v>
      </c>
      <c r="M142" s="113">
        <v>21.01</v>
      </c>
      <c r="N142" s="19" t="str">
        <f t="shared" si="20"/>
        <v>CHF</v>
      </c>
      <c r="O142" s="37">
        <v>11135</v>
      </c>
    </row>
    <row r="143" spans="1:15" ht="14.25" customHeight="1" x14ac:dyDescent="0.3">
      <c r="A143" s="36">
        <v>42691</v>
      </c>
      <c r="B143" s="12" t="s">
        <v>55</v>
      </c>
      <c r="C143" s="12" t="s">
        <v>52</v>
      </c>
      <c r="D143" s="12" t="s">
        <v>16</v>
      </c>
      <c r="E143" s="12" t="s">
        <v>54</v>
      </c>
      <c r="F143" s="12" t="s">
        <v>18</v>
      </c>
      <c r="G143" s="13" t="s">
        <v>19</v>
      </c>
      <c r="H143" s="12" t="s">
        <v>20</v>
      </c>
      <c r="I143" s="14" t="s">
        <v>164</v>
      </c>
      <c r="J143" s="15">
        <v>0.12</v>
      </c>
      <c r="K143" s="110">
        <v>530</v>
      </c>
      <c r="L143" s="17" t="s">
        <v>21</v>
      </c>
      <c r="M143" s="113">
        <v>21.01</v>
      </c>
      <c r="N143" s="19" t="str">
        <f t="shared" si="20"/>
        <v>CHF</v>
      </c>
      <c r="O143" s="37">
        <v>11135</v>
      </c>
    </row>
    <row r="144" spans="1:15" ht="14.25" customHeight="1" x14ac:dyDescent="0.3">
      <c r="A144" s="36">
        <v>42691</v>
      </c>
      <c r="B144" s="12" t="s">
        <v>26</v>
      </c>
      <c r="C144" s="12" t="s">
        <v>15</v>
      </c>
      <c r="D144" s="12" t="s">
        <v>16</v>
      </c>
      <c r="E144" s="12" t="s">
        <v>54</v>
      </c>
      <c r="F144" s="12" t="s">
        <v>18</v>
      </c>
      <c r="G144" s="13" t="s">
        <v>19</v>
      </c>
      <c r="H144" s="12" t="s">
        <v>20</v>
      </c>
      <c r="I144" s="14" t="s">
        <v>164</v>
      </c>
      <c r="J144" s="15">
        <v>0.12</v>
      </c>
      <c r="K144" s="110">
        <v>530</v>
      </c>
      <c r="L144" s="17" t="s">
        <v>21</v>
      </c>
      <c r="M144" s="113">
        <v>21.01</v>
      </c>
      <c r="N144" s="19" t="str">
        <f t="shared" si="20"/>
        <v>CHF</v>
      </c>
      <c r="O144" s="37">
        <v>11135</v>
      </c>
    </row>
    <row r="145" spans="1:15" ht="14.25" customHeight="1" thickBot="1" x14ac:dyDescent="0.35">
      <c r="A145" s="38">
        <v>42691</v>
      </c>
      <c r="B145" s="50" t="s">
        <v>22</v>
      </c>
      <c r="C145" s="50" t="s">
        <v>15</v>
      </c>
      <c r="D145" s="50" t="s">
        <v>16</v>
      </c>
      <c r="E145" s="50" t="s">
        <v>54</v>
      </c>
      <c r="F145" s="50" t="s">
        <v>18</v>
      </c>
      <c r="G145" s="51" t="s">
        <v>19</v>
      </c>
      <c r="H145" s="50" t="s">
        <v>20</v>
      </c>
      <c r="I145" s="52" t="s">
        <v>164</v>
      </c>
      <c r="J145" s="53">
        <v>0.12</v>
      </c>
      <c r="K145" s="114">
        <v>530</v>
      </c>
      <c r="L145" s="55" t="s">
        <v>21</v>
      </c>
      <c r="M145" s="115">
        <v>21.01</v>
      </c>
      <c r="N145" s="57" t="str">
        <f t="shared" si="20"/>
        <v>CHF</v>
      </c>
      <c r="O145" s="58">
        <v>1135</v>
      </c>
    </row>
    <row r="146" spans="1:15" ht="14.25" customHeight="1" thickBot="1" x14ac:dyDescent="0.35">
      <c r="A146" s="107">
        <v>42681</v>
      </c>
      <c r="B146" s="116" t="s">
        <v>165</v>
      </c>
      <c r="C146" s="41" t="s">
        <v>52</v>
      </c>
      <c r="D146" s="65" t="s">
        <v>34</v>
      </c>
      <c r="E146" s="12" t="s">
        <v>48</v>
      </c>
      <c r="F146" s="12" t="s">
        <v>18</v>
      </c>
      <c r="G146" s="13" t="s">
        <v>19</v>
      </c>
      <c r="H146" s="12" t="s">
        <v>20</v>
      </c>
      <c r="I146" s="14" t="s">
        <v>164</v>
      </c>
      <c r="J146" s="15">
        <v>0.12</v>
      </c>
      <c r="K146" s="110">
        <v>10000</v>
      </c>
      <c r="L146" s="17" t="s">
        <v>21</v>
      </c>
      <c r="M146" s="113">
        <v>21.75</v>
      </c>
      <c r="N146" s="19" t="str">
        <f t="shared" si="20"/>
        <v>CHF</v>
      </c>
      <c r="O146" s="37">
        <v>217500</v>
      </c>
    </row>
    <row r="147" spans="1:15" ht="14.25" customHeight="1" thickBot="1" x14ac:dyDescent="0.35">
      <c r="A147" s="38">
        <v>42615</v>
      </c>
      <c r="B147" s="117" t="s">
        <v>165</v>
      </c>
      <c r="C147" s="41" t="s">
        <v>52</v>
      </c>
      <c r="D147" s="50" t="s">
        <v>34</v>
      </c>
      <c r="E147" s="65" t="s">
        <v>48</v>
      </c>
      <c r="F147" s="65" t="s">
        <v>18</v>
      </c>
      <c r="G147" s="66" t="s">
        <v>19</v>
      </c>
      <c r="H147" s="65" t="s">
        <v>20</v>
      </c>
      <c r="I147" s="67" t="s">
        <v>164</v>
      </c>
      <c r="J147" s="68">
        <v>0.12</v>
      </c>
      <c r="K147" s="118">
        <v>10000</v>
      </c>
      <c r="L147" s="70" t="s">
        <v>21</v>
      </c>
      <c r="M147" s="119">
        <v>21.75</v>
      </c>
      <c r="N147" s="71" t="str">
        <f t="shared" si="20"/>
        <v>CHF</v>
      </c>
      <c r="O147" s="109">
        <v>217500</v>
      </c>
    </row>
    <row r="148" spans="1:15" ht="14.25" customHeight="1" thickBot="1" x14ac:dyDescent="0.35">
      <c r="A148" s="36">
        <v>42529</v>
      </c>
      <c r="B148" s="12" t="s">
        <v>56</v>
      </c>
      <c r="C148" s="12" t="s">
        <v>15</v>
      </c>
      <c r="D148" s="12" t="s">
        <v>16</v>
      </c>
      <c r="E148" s="12" t="s">
        <v>57</v>
      </c>
      <c r="F148" s="12" t="s">
        <v>18</v>
      </c>
      <c r="G148" s="13" t="s">
        <v>19</v>
      </c>
      <c r="H148" s="12" t="s">
        <v>20</v>
      </c>
      <c r="I148" s="14" t="s">
        <v>164</v>
      </c>
      <c r="J148" s="15">
        <v>0.86</v>
      </c>
      <c r="K148" s="110">
        <v>17381</v>
      </c>
      <c r="L148" s="17" t="s">
        <v>23</v>
      </c>
      <c r="M148" s="113">
        <v>21.47</v>
      </c>
      <c r="N148" s="19" t="str">
        <f t="shared" si="20"/>
        <v>USD</v>
      </c>
      <c r="O148" s="37">
        <v>373170</v>
      </c>
    </row>
    <row r="149" spans="1:15" ht="14.25" customHeight="1" x14ac:dyDescent="0.3">
      <c r="A149" s="32">
        <v>42527</v>
      </c>
      <c r="B149" s="22" t="s">
        <v>27</v>
      </c>
      <c r="C149" s="22" t="s">
        <v>52</v>
      </c>
      <c r="D149" s="22" t="s">
        <v>28</v>
      </c>
      <c r="E149" s="22" t="s">
        <v>57</v>
      </c>
      <c r="F149" s="22" t="s">
        <v>18</v>
      </c>
      <c r="G149" s="23" t="s">
        <v>64</v>
      </c>
      <c r="H149" s="22" t="s">
        <v>20</v>
      </c>
      <c r="I149" s="105" t="s">
        <v>64</v>
      </c>
      <c r="J149" s="25">
        <v>0.86</v>
      </c>
      <c r="K149" s="33">
        <v>54876</v>
      </c>
      <c r="L149" s="27" t="s">
        <v>21</v>
      </c>
      <c r="M149" s="112">
        <v>22.68</v>
      </c>
      <c r="N149" s="29" t="str">
        <f t="shared" si="20"/>
        <v>CHF</v>
      </c>
      <c r="O149" s="39">
        <v>1134836</v>
      </c>
    </row>
    <row r="150" spans="1:15" ht="14.25" customHeight="1" x14ac:dyDescent="0.3">
      <c r="A150" s="36">
        <v>42527</v>
      </c>
      <c r="B150" s="12" t="s">
        <v>62</v>
      </c>
      <c r="C150" s="12" t="s">
        <v>52</v>
      </c>
      <c r="D150" s="12" t="s">
        <v>16</v>
      </c>
      <c r="E150" s="12" t="s">
        <v>57</v>
      </c>
      <c r="F150" s="12" t="s">
        <v>18</v>
      </c>
      <c r="G150" s="13" t="s">
        <v>64</v>
      </c>
      <c r="H150" s="12" t="s">
        <v>20</v>
      </c>
      <c r="I150" s="106" t="s">
        <v>64</v>
      </c>
      <c r="J150" s="15">
        <v>0.86</v>
      </c>
      <c r="K150" s="110">
        <v>27071</v>
      </c>
      <c r="L150" s="17" t="s">
        <v>21</v>
      </c>
      <c r="M150" s="113">
        <v>20.68</v>
      </c>
      <c r="N150" s="19" t="str">
        <f t="shared" si="20"/>
        <v>CHF</v>
      </c>
      <c r="O150" s="37">
        <v>559828</v>
      </c>
    </row>
    <row r="151" spans="1:15" ht="14.25" customHeight="1" x14ac:dyDescent="0.3">
      <c r="A151" s="36">
        <v>42527</v>
      </c>
      <c r="B151" s="12" t="s">
        <v>55</v>
      </c>
      <c r="C151" s="12" t="s">
        <v>52</v>
      </c>
      <c r="D151" s="12" t="s">
        <v>16</v>
      </c>
      <c r="E151" s="12" t="s">
        <v>57</v>
      </c>
      <c r="F151" s="12" t="s">
        <v>18</v>
      </c>
      <c r="G151" s="13" t="s">
        <v>64</v>
      </c>
      <c r="H151" s="12" t="s">
        <v>20</v>
      </c>
      <c r="I151" s="106" t="s">
        <v>64</v>
      </c>
      <c r="J151" s="15">
        <v>0.86</v>
      </c>
      <c r="K151" s="110">
        <v>18949</v>
      </c>
      <c r="L151" s="17" t="s">
        <v>21</v>
      </c>
      <c r="M151" s="113">
        <v>20.68</v>
      </c>
      <c r="N151" s="19" t="str">
        <f t="shared" si="20"/>
        <v>CHF</v>
      </c>
      <c r="O151" s="37">
        <v>391865</v>
      </c>
    </row>
    <row r="152" spans="1:15" ht="14.25" customHeight="1" x14ac:dyDescent="0.3">
      <c r="A152" s="36">
        <v>42527</v>
      </c>
      <c r="B152" s="12" t="s">
        <v>26</v>
      </c>
      <c r="C152" s="12" t="s">
        <v>15</v>
      </c>
      <c r="D152" s="12" t="s">
        <v>16</v>
      </c>
      <c r="E152" s="12" t="s">
        <v>57</v>
      </c>
      <c r="F152" s="12" t="s">
        <v>18</v>
      </c>
      <c r="G152" s="13" t="s">
        <v>64</v>
      </c>
      <c r="H152" s="12" t="s">
        <v>20</v>
      </c>
      <c r="I152" s="106" t="s">
        <v>64</v>
      </c>
      <c r="J152" s="15">
        <v>0.86</v>
      </c>
      <c r="K152" s="110">
        <v>31848</v>
      </c>
      <c r="L152" s="17" t="s">
        <v>21</v>
      </c>
      <c r="M152" s="113">
        <v>20.68</v>
      </c>
      <c r="N152" s="19" t="str">
        <f t="shared" si="20"/>
        <v>CHF</v>
      </c>
      <c r="O152" s="37">
        <v>658617</v>
      </c>
    </row>
    <row r="153" spans="1:15" ht="14.25" customHeight="1" x14ac:dyDescent="0.3">
      <c r="A153" s="36">
        <v>42527</v>
      </c>
      <c r="B153" s="12" t="s">
        <v>58</v>
      </c>
      <c r="C153" s="12" t="s">
        <v>15</v>
      </c>
      <c r="D153" s="12" t="s">
        <v>16</v>
      </c>
      <c r="E153" s="12" t="s">
        <v>57</v>
      </c>
      <c r="F153" s="12" t="s">
        <v>18</v>
      </c>
      <c r="G153" s="13" t="s">
        <v>64</v>
      </c>
      <c r="H153" s="12" t="s">
        <v>20</v>
      </c>
      <c r="I153" s="106" t="s">
        <v>64</v>
      </c>
      <c r="J153" s="15">
        <v>0.86</v>
      </c>
      <c r="K153" s="110">
        <v>22294</v>
      </c>
      <c r="L153" s="17" t="s">
        <v>21</v>
      </c>
      <c r="M153" s="113">
        <v>20.68</v>
      </c>
      <c r="N153" s="19" t="str">
        <f t="shared" si="20"/>
        <v>CHF</v>
      </c>
      <c r="O153" s="37">
        <v>461040</v>
      </c>
    </row>
    <row r="154" spans="1:15" ht="14.25" customHeight="1" x14ac:dyDescent="0.3">
      <c r="A154" s="36">
        <v>42527</v>
      </c>
      <c r="B154" s="12" t="s">
        <v>22</v>
      </c>
      <c r="C154" s="12" t="s">
        <v>15</v>
      </c>
      <c r="D154" s="12" t="s">
        <v>16</v>
      </c>
      <c r="E154" s="12" t="s">
        <v>57</v>
      </c>
      <c r="F154" s="12" t="s">
        <v>18</v>
      </c>
      <c r="G154" s="13" t="s">
        <v>64</v>
      </c>
      <c r="H154" s="12" t="s">
        <v>20</v>
      </c>
      <c r="I154" s="106" t="s">
        <v>64</v>
      </c>
      <c r="J154" s="15">
        <v>0.86</v>
      </c>
      <c r="K154" s="110">
        <v>17942</v>
      </c>
      <c r="L154" s="17" t="s">
        <v>21</v>
      </c>
      <c r="M154" s="113">
        <v>20.68</v>
      </c>
      <c r="N154" s="19" t="str">
        <f t="shared" si="20"/>
        <v>CHF</v>
      </c>
      <c r="O154" s="37">
        <v>371041</v>
      </c>
    </row>
    <row r="155" spans="1:15" ht="14.25" customHeight="1" x14ac:dyDescent="0.3">
      <c r="A155" s="36">
        <v>42527</v>
      </c>
      <c r="B155" s="12" t="s">
        <v>25</v>
      </c>
      <c r="C155" s="12" t="s">
        <v>15</v>
      </c>
      <c r="D155" s="12" t="s">
        <v>16</v>
      </c>
      <c r="E155" s="12" t="s">
        <v>57</v>
      </c>
      <c r="F155" s="12" t="s">
        <v>18</v>
      </c>
      <c r="G155" s="13" t="s">
        <v>64</v>
      </c>
      <c r="H155" s="12" t="s">
        <v>20</v>
      </c>
      <c r="I155" s="106" t="s">
        <v>64</v>
      </c>
      <c r="J155" s="15">
        <v>0.86</v>
      </c>
      <c r="K155" s="110">
        <v>15919</v>
      </c>
      <c r="L155" s="17" t="s">
        <v>21</v>
      </c>
      <c r="M155" s="113">
        <v>20.68</v>
      </c>
      <c r="N155" s="19" t="str">
        <f t="shared" si="20"/>
        <v>CHF</v>
      </c>
      <c r="O155" s="37">
        <v>329205</v>
      </c>
    </row>
    <row r="156" spans="1:15" ht="14.25" customHeight="1" x14ac:dyDescent="0.3">
      <c r="A156" s="36">
        <v>42527</v>
      </c>
      <c r="B156" s="12" t="s">
        <v>74</v>
      </c>
      <c r="C156" s="12" t="s">
        <v>52</v>
      </c>
      <c r="D156" s="12" t="s">
        <v>16</v>
      </c>
      <c r="E156" s="12" t="s">
        <v>57</v>
      </c>
      <c r="F156" s="12" t="s">
        <v>18</v>
      </c>
      <c r="G156" s="13" t="s">
        <v>64</v>
      </c>
      <c r="H156" s="12" t="s">
        <v>20</v>
      </c>
      <c r="I156" s="106" t="s">
        <v>64</v>
      </c>
      <c r="J156" s="15">
        <v>0.86</v>
      </c>
      <c r="K156" s="110">
        <v>22294</v>
      </c>
      <c r="L156" s="17" t="s">
        <v>21</v>
      </c>
      <c r="M156" s="113">
        <v>20.68</v>
      </c>
      <c r="N156" s="19" t="str">
        <f t="shared" si="20"/>
        <v>CHF</v>
      </c>
      <c r="O156" s="37">
        <v>461040</v>
      </c>
    </row>
    <row r="157" spans="1:15" ht="14.25" customHeight="1" x14ac:dyDescent="0.3">
      <c r="A157" s="36">
        <v>42527</v>
      </c>
      <c r="B157" s="12" t="s">
        <v>24</v>
      </c>
      <c r="C157" s="12" t="s">
        <v>15</v>
      </c>
      <c r="D157" s="12" t="s">
        <v>16</v>
      </c>
      <c r="E157" s="12" t="s">
        <v>57</v>
      </c>
      <c r="F157" s="12" t="s">
        <v>18</v>
      </c>
      <c r="G157" s="13" t="s">
        <v>64</v>
      </c>
      <c r="H157" s="12" t="s">
        <v>20</v>
      </c>
      <c r="I157" s="106" t="s">
        <v>64</v>
      </c>
      <c r="J157" s="15">
        <v>0.86</v>
      </c>
      <c r="K157" s="110">
        <v>25632</v>
      </c>
      <c r="L157" s="17" t="s">
        <v>21</v>
      </c>
      <c r="M157" s="113">
        <v>20.68</v>
      </c>
      <c r="N157" s="19" t="str">
        <f t="shared" si="20"/>
        <v>CHF</v>
      </c>
      <c r="O157" s="37">
        <v>530070</v>
      </c>
    </row>
    <row r="158" spans="1:15" ht="14.25" customHeight="1" thickBot="1" x14ac:dyDescent="0.35">
      <c r="A158" s="38">
        <v>42527</v>
      </c>
      <c r="B158" s="50" t="s">
        <v>59</v>
      </c>
      <c r="C158" s="50" t="s">
        <v>52</v>
      </c>
      <c r="D158" s="50" t="s">
        <v>16</v>
      </c>
      <c r="E158" s="50" t="s">
        <v>57</v>
      </c>
      <c r="F158" s="50" t="s">
        <v>18</v>
      </c>
      <c r="G158" s="51" t="s">
        <v>64</v>
      </c>
      <c r="H158" s="50" t="s">
        <v>20</v>
      </c>
      <c r="I158" s="120" t="s">
        <v>64</v>
      </c>
      <c r="J158" s="53">
        <v>0.86</v>
      </c>
      <c r="K158" s="114">
        <v>25923</v>
      </c>
      <c r="L158" s="55" t="s">
        <v>21</v>
      </c>
      <c r="M158" s="115">
        <v>20.68</v>
      </c>
      <c r="N158" s="57" t="str">
        <f t="shared" si="20"/>
        <v>CHF</v>
      </c>
      <c r="O158" s="58">
        <v>536088</v>
      </c>
    </row>
    <row r="159" spans="1:15" ht="14.25" customHeight="1" thickBot="1" x14ac:dyDescent="0.35">
      <c r="A159" s="36">
        <v>42510</v>
      </c>
      <c r="B159" s="80" t="s">
        <v>165</v>
      </c>
      <c r="C159" s="81" t="s">
        <v>52</v>
      </c>
      <c r="D159" s="12" t="s">
        <v>34</v>
      </c>
      <c r="E159" s="12" t="s">
        <v>48</v>
      </c>
      <c r="F159" s="12" t="s">
        <v>18</v>
      </c>
      <c r="G159" s="13" t="s">
        <v>19</v>
      </c>
      <c r="H159" s="12" t="s">
        <v>20</v>
      </c>
      <c r="I159" s="14" t="s">
        <v>164</v>
      </c>
      <c r="J159" s="15">
        <v>0.86</v>
      </c>
      <c r="K159" s="110">
        <v>15000</v>
      </c>
      <c r="L159" s="17" t="s">
        <v>21</v>
      </c>
      <c r="M159" s="113">
        <v>20.07</v>
      </c>
      <c r="N159" s="19" t="str">
        <f t="shared" si="20"/>
        <v>CHF</v>
      </c>
      <c r="O159" s="37">
        <v>301050</v>
      </c>
    </row>
    <row r="160" spans="1:15" ht="14.25" customHeight="1" x14ac:dyDescent="0.3">
      <c r="A160" s="32">
        <v>42502</v>
      </c>
      <c r="B160" s="22" t="s">
        <v>29</v>
      </c>
      <c r="C160" s="22" t="s">
        <v>15</v>
      </c>
      <c r="D160" s="22" t="s">
        <v>30</v>
      </c>
      <c r="E160" s="22" t="s">
        <v>31</v>
      </c>
      <c r="F160" s="22" t="s">
        <v>18</v>
      </c>
      <c r="G160" s="23" t="s">
        <v>19</v>
      </c>
      <c r="H160" s="22" t="s">
        <v>20</v>
      </c>
      <c r="I160" s="24" t="s">
        <v>164</v>
      </c>
      <c r="J160" s="25">
        <v>0.86</v>
      </c>
      <c r="K160" s="33">
        <v>30618</v>
      </c>
      <c r="L160" s="27" t="s">
        <v>21</v>
      </c>
      <c r="M160" s="112">
        <v>18.649999999999999</v>
      </c>
      <c r="N160" s="29" t="str">
        <f t="shared" si="20"/>
        <v>CHF</v>
      </c>
      <c r="O160" s="39">
        <v>571026</v>
      </c>
    </row>
    <row r="161" spans="1:15" ht="14.25" customHeight="1" x14ac:dyDescent="0.3">
      <c r="A161" s="36">
        <v>42502</v>
      </c>
      <c r="B161" s="12" t="s">
        <v>33</v>
      </c>
      <c r="C161" s="12" t="s">
        <v>15</v>
      </c>
      <c r="D161" s="12" t="s">
        <v>34</v>
      </c>
      <c r="E161" s="12" t="s">
        <v>31</v>
      </c>
      <c r="F161" s="12" t="s">
        <v>18</v>
      </c>
      <c r="G161" s="13" t="s">
        <v>19</v>
      </c>
      <c r="H161" s="12" t="s">
        <v>20</v>
      </c>
      <c r="I161" s="14" t="s">
        <v>164</v>
      </c>
      <c r="J161" s="15">
        <v>0.86</v>
      </c>
      <c r="K161" s="110">
        <v>3693</v>
      </c>
      <c r="L161" s="17" t="s">
        <v>21</v>
      </c>
      <c r="M161" s="113">
        <v>18.649999999999999</v>
      </c>
      <c r="N161" s="19" t="str">
        <f t="shared" si="20"/>
        <v>CHF</v>
      </c>
      <c r="O161" s="37">
        <v>68874</v>
      </c>
    </row>
    <row r="162" spans="1:15" ht="14.25" customHeight="1" x14ac:dyDescent="0.3">
      <c r="A162" s="36">
        <v>42502</v>
      </c>
      <c r="B162" s="12" t="s">
        <v>36</v>
      </c>
      <c r="C162" s="12" t="s">
        <v>15</v>
      </c>
      <c r="D162" s="12" t="s">
        <v>34</v>
      </c>
      <c r="E162" s="12" t="s">
        <v>31</v>
      </c>
      <c r="F162" s="12" t="s">
        <v>18</v>
      </c>
      <c r="G162" s="13" t="s">
        <v>19</v>
      </c>
      <c r="H162" s="12" t="s">
        <v>20</v>
      </c>
      <c r="I162" s="14" t="s">
        <v>164</v>
      </c>
      <c r="J162" s="15">
        <v>0.86</v>
      </c>
      <c r="K162" s="110">
        <v>3282</v>
      </c>
      <c r="L162" s="17" t="s">
        <v>21</v>
      </c>
      <c r="M162" s="113">
        <v>18.649999999999999</v>
      </c>
      <c r="N162" s="19" t="str">
        <f t="shared" si="20"/>
        <v>CHF</v>
      </c>
      <c r="O162" s="37">
        <v>61209</v>
      </c>
    </row>
    <row r="163" spans="1:15" ht="14.25" customHeight="1" x14ac:dyDescent="0.3">
      <c r="A163" s="36">
        <v>42502</v>
      </c>
      <c r="B163" s="80" t="s">
        <v>165</v>
      </c>
      <c r="C163" s="81" t="s">
        <v>52</v>
      </c>
      <c r="D163" s="12" t="s">
        <v>34</v>
      </c>
      <c r="E163" s="12" t="s">
        <v>31</v>
      </c>
      <c r="F163" s="12" t="s">
        <v>18</v>
      </c>
      <c r="G163" s="13" t="s">
        <v>19</v>
      </c>
      <c r="H163" s="12" t="s">
        <v>20</v>
      </c>
      <c r="I163" s="14" t="s">
        <v>164</v>
      </c>
      <c r="J163" s="15">
        <v>0.86</v>
      </c>
      <c r="K163" s="110">
        <v>4103</v>
      </c>
      <c r="L163" s="17" t="s">
        <v>21</v>
      </c>
      <c r="M163" s="113">
        <v>18.649999999999999</v>
      </c>
      <c r="N163" s="19" t="str">
        <f t="shared" si="20"/>
        <v>CHF</v>
      </c>
      <c r="O163" s="37">
        <v>76521</v>
      </c>
    </row>
    <row r="164" spans="1:15" ht="14.25" customHeight="1" x14ac:dyDescent="0.3">
      <c r="A164" s="36">
        <v>42502</v>
      </c>
      <c r="B164" s="12" t="s">
        <v>60</v>
      </c>
      <c r="C164" s="12" t="s">
        <v>52</v>
      </c>
      <c r="D164" s="12" t="s">
        <v>34</v>
      </c>
      <c r="E164" s="12" t="s">
        <v>31</v>
      </c>
      <c r="F164" s="12" t="s">
        <v>18</v>
      </c>
      <c r="G164" s="13" t="s">
        <v>19</v>
      </c>
      <c r="H164" s="12" t="s">
        <v>20</v>
      </c>
      <c r="I164" s="14" t="s">
        <v>164</v>
      </c>
      <c r="J164" s="15">
        <v>0.86</v>
      </c>
      <c r="K164" s="110">
        <v>3590</v>
      </c>
      <c r="L164" s="17" t="s">
        <v>21</v>
      </c>
      <c r="M164" s="113">
        <v>18.649999999999999</v>
      </c>
      <c r="N164" s="19" t="str">
        <f t="shared" si="20"/>
        <v>CHF</v>
      </c>
      <c r="O164" s="37">
        <v>66953</v>
      </c>
    </row>
    <row r="165" spans="1:15" ht="14.25" customHeight="1" x14ac:dyDescent="0.3">
      <c r="A165" s="36">
        <v>42502</v>
      </c>
      <c r="B165" s="12" t="s">
        <v>44</v>
      </c>
      <c r="C165" s="12" t="s">
        <v>15</v>
      </c>
      <c r="D165" s="12" t="s">
        <v>34</v>
      </c>
      <c r="E165" s="12" t="s">
        <v>31</v>
      </c>
      <c r="F165" s="12" t="s">
        <v>18</v>
      </c>
      <c r="G165" s="13" t="s">
        <v>19</v>
      </c>
      <c r="H165" s="12" t="s">
        <v>20</v>
      </c>
      <c r="I165" s="14" t="s">
        <v>164</v>
      </c>
      <c r="J165" s="15">
        <v>0.86</v>
      </c>
      <c r="K165" s="110">
        <v>4616</v>
      </c>
      <c r="L165" s="17" t="s">
        <v>21</v>
      </c>
      <c r="M165" s="113">
        <v>18.649999999999999</v>
      </c>
      <c r="N165" s="19" t="str">
        <f t="shared" si="20"/>
        <v>CHF</v>
      </c>
      <c r="O165" s="37">
        <v>86088</v>
      </c>
    </row>
    <row r="166" spans="1:15" ht="14.25" customHeight="1" thickBot="1" x14ac:dyDescent="0.35">
      <c r="A166" s="38">
        <v>42502</v>
      </c>
      <c r="B166" s="50" t="s">
        <v>46</v>
      </c>
      <c r="C166" s="81" t="s">
        <v>52</v>
      </c>
      <c r="D166" s="50" t="s">
        <v>34</v>
      </c>
      <c r="E166" s="50" t="s">
        <v>31</v>
      </c>
      <c r="F166" s="50" t="s">
        <v>18</v>
      </c>
      <c r="G166" s="51" t="s">
        <v>19</v>
      </c>
      <c r="H166" s="50" t="s">
        <v>20</v>
      </c>
      <c r="I166" s="52" t="s">
        <v>164</v>
      </c>
      <c r="J166" s="53">
        <v>0.86</v>
      </c>
      <c r="K166" s="114">
        <v>3145</v>
      </c>
      <c r="L166" s="55" t="s">
        <v>21</v>
      </c>
      <c r="M166" s="115">
        <v>18.649999999999999</v>
      </c>
      <c r="N166" s="57" t="str">
        <f t="shared" si="20"/>
        <v>CHF</v>
      </c>
      <c r="O166" s="58">
        <v>58654</v>
      </c>
    </row>
    <row r="167" spans="1:15" ht="14.25" customHeight="1" thickBot="1" x14ac:dyDescent="0.35">
      <c r="A167" s="36">
        <v>42496</v>
      </c>
      <c r="B167" s="12" t="s">
        <v>60</v>
      </c>
      <c r="C167" s="12" t="s">
        <v>52</v>
      </c>
      <c r="D167" s="12" t="s">
        <v>34</v>
      </c>
      <c r="E167" s="12" t="s">
        <v>48</v>
      </c>
      <c r="F167" s="12" t="s">
        <v>18</v>
      </c>
      <c r="G167" s="13" t="s">
        <v>19</v>
      </c>
      <c r="H167" s="12" t="s">
        <v>20</v>
      </c>
      <c r="I167" s="14" t="s">
        <v>164</v>
      </c>
      <c r="J167" s="15">
        <v>0.86</v>
      </c>
      <c r="K167" s="110">
        <v>73838</v>
      </c>
      <c r="L167" s="17" t="s">
        <v>21</v>
      </c>
      <c r="M167" s="113">
        <v>19.97</v>
      </c>
      <c r="N167" s="19" t="str">
        <f t="shared" si="20"/>
        <v>CHF</v>
      </c>
      <c r="O167" s="37">
        <v>1474545</v>
      </c>
    </row>
    <row r="168" spans="1:15" ht="14.25" customHeight="1" thickBot="1" x14ac:dyDescent="0.35">
      <c r="A168" s="107">
        <v>42481</v>
      </c>
      <c r="B168" s="65" t="s">
        <v>74</v>
      </c>
      <c r="C168" s="65" t="s">
        <v>52</v>
      </c>
      <c r="D168" s="65" t="s">
        <v>16</v>
      </c>
      <c r="E168" s="65" t="s">
        <v>61</v>
      </c>
      <c r="F168" s="65" t="s">
        <v>18</v>
      </c>
      <c r="G168" s="66" t="s">
        <v>19</v>
      </c>
      <c r="H168" s="65" t="s">
        <v>20</v>
      </c>
      <c r="I168" s="67" t="s">
        <v>164</v>
      </c>
      <c r="J168" s="68">
        <v>0.86</v>
      </c>
      <c r="K168" s="118">
        <v>2706</v>
      </c>
      <c r="L168" s="70" t="s">
        <v>21</v>
      </c>
      <c r="M168" s="119">
        <v>20.09</v>
      </c>
      <c r="N168" s="71" t="str">
        <f t="shared" si="20"/>
        <v>CHF</v>
      </c>
      <c r="O168" s="109">
        <v>54364</v>
      </c>
    </row>
    <row r="169" spans="1:15" ht="14.25" customHeight="1" x14ac:dyDescent="0.3">
      <c r="A169" s="94">
        <v>42425</v>
      </c>
      <c r="B169" s="95" t="s">
        <v>62</v>
      </c>
      <c r="C169" s="95" t="s">
        <v>52</v>
      </c>
      <c r="D169" s="12" t="s">
        <v>16</v>
      </c>
      <c r="E169" s="12" t="s">
        <v>63</v>
      </c>
      <c r="F169" s="12" t="s">
        <v>18</v>
      </c>
      <c r="G169" s="13" t="s">
        <v>64</v>
      </c>
      <c r="H169" s="12" t="s">
        <v>20</v>
      </c>
      <c r="I169" s="13" t="s">
        <v>64</v>
      </c>
      <c r="J169" s="15" t="s">
        <v>64</v>
      </c>
      <c r="K169" s="110">
        <v>100000</v>
      </c>
      <c r="L169" s="17" t="s">
        <v>21</v>
      </c>
      <c r="M169" s="113">
        <v>0.48</v>
      </c>
      <c r="N169" s="19" t="str">
        <f t="shared" ref="N169:N232" si="21">L169</f>
        <v>CHF</v>
      </c>
      <c r="O169" s="37">
        <v>48000</v>
      </c>
    </row>
    <row r="170" spans="1:15" ht="14.25" customHeight="1" x14ac:dyDescent="0.3">
      <c r="A170" s="94">
        <v>42425</v>
      </c>
      <c r="B170" s="95" t="s">
        <v>62</v>
      </c>
      <c r="C170" s="95" t="s">
        <v>52</v>
      </c>
      <c r="D170" s="12" t="s">
        <v>16</v>
      </c>
      <c r="E170" s="12" t="s">
        <v>61</v>
      </c>
      <c r="F170" s="12" t="s">
        <v>18</v>
      </c>
      <c r="G170" s="13" t="s">
        <v>65</v>
      </c>
      <c r="H170" s="12" t="s">
        <v>20</v>
      </c>
      <c r="I170" s="13" t="s">
        <v>64</v>
      </c>
      <c r="J170" s="15">
        <v>0.86</v>
      </c>
      <c r="K170" s="110">
        <v>14988</v>
      </c>
      <c r="L170" s="17" t="s">
        <v>21</v>
      </c>
      <c r="M170" s="113">
        <v>17.39</v>
      </c>
      <c r="N170" s="19" t="str">
        <f t="shared" si="21"/>
        <v>CHF</v>
      </c>
      <c r="O170" s="37">
        <v>260641</v>
      </c>
    </row>
    <row r="171" spans="1:15" ht="14.25" customHeight="1" thickBot="1" x14ac:dyDescent="0.35">
      <c r="A171" s="94">
        <v>42425</v>
      </c>
      <c r="B171" s="95" t="s">
        <v>62</v>
      </c>
      <c r="C171" s="95" t="s">
        <v>52</v>
      </c>
      <c r="D171" s="12" t="s">
        <v>16</v>
      </c>
      <c r="E171" s="12" t="s">
        <v>61</v>
      </c>
      <c r="F171" s="12" t="s">
        <v>18</v>
      </c>
      <c r="G171" s="13" t="s">
        <v>65</v>
      </c>
      <c r="H171" s="12" t="s">
        <v>20</v>
      </c>
      <c r="I171" s="13" t="s">
        <v>64</v>
      </c>
      <c r="J171" s="15">
        <v>0.86</v>
      </c>
      <c r="K171" s="110">
        <v>5012</v>
      </c>
      <c r="L171" s="17" t="s">
        <v>21</v>
      </c>
      <c r="M171" s="113">
        <v>17.399999999999999</v>
      </c>
      <c r="N171" s="19" t="str">
        <f t="shared" si="21"/>
        <v>CHF</v>
      </c>
      <c r="O171" s="37">
        <v>87209</v>
      </c>
    </row>
    <row r="172" spans="1:15" ht="14.25" customHeight="1" x14ac:dyDescent="0.3">
      <c r="A172" s="32">
        <v>42418</v>
      </c>
      <c r="B172" s="22" t="s">
        <v>74</v>
      </c>
      <c r="C172" s="121" t="s">
        <v>52</v>
      </c>
      <c r="D172" s="22" t="s">
        <v>16</v>
      </c>
      <c r="E172" s="22" t="s">
        <v>61</v>
      </c>
      <c r="F172" s="22" t="s">
        <v>18</v>
      </c>
      <c r="G172" s="23" t="s">
        <v>19</v>
      </c>
      <c r="H172" s="22" t="s">
        <v>20</v>
      </c>
      <c r="I172" s="24" t="s">
        <v>164</v>
      </c>
      <c r="J172" s="25">
        <v>0.86</v>
      </c>
      <c r="K172" s="33">
        <v>2000</v>
      </c>
      <c r="L172" s="27" t="s">
        <v>21</v>
      </c>
      <c r="M172" s="112">
        <v>17.850000000000001</v>
      </c>
      <c r="N172" s="29" t="str">
        <f t="shared" si="21"/>
        <v>CHF</v>
      </c>
      <c r="O172" s="39">
        <v>35700</v>
      </c>
    </row>
    <row r="173" spans="1:15" ht="14.25" customHeight="1" thickBot="1" x14ac:dyDescent="0.35">
      <c r="A173" s="38">
        <v>42418</v>
      </c>
      <c r="B173" s="50" t="s">
        <v>74</v>
      </c>
      <c r="C173" s="101" t="s">
        <v>52</v>
      </c>
      <c r="D173" s="50" t="s">
        <v>16</v>
      </c>
      <c r="E173" s="50" t="s">
        <v>61</v>
      </c>
      <c r="F173" s="50" t="s">
        <v>18</v>
      </c>
      <c r="G173" s="51" t="s">
        <v>19</v>
      </c>
      <c r="H173" s="50" t="s">
        <v>20</v>
      </c>
      <c r="I173" s="52" t="s">
        <v>164</v>
      </c>
      <c r="J173" s="53">
        <v>0.86</v>
      </c>
      <c r="K173" s="114">
        <v>340</v>
      </c>
      <c r="L173" s="55" t="s">
        <v>21</v>
      </c>
      <c r="M173" s="115">
        <v>17.96</v>
      </c>
      <c r="N173" s="57" t="str">
        <f t="shared" si="21"/>
        <v>CHF</v>
      </c>
      <c r="O173" s="58">
        <v>6106</v>
      </c>
    </row>
    <row r="174" spans="1:15" ht="14.25" customHeight="1" thickBot="1" x14ac:dyDescent="0.35">
      <c r="A174" s="36">
        <v>42417</v>
      </c>
      <c r="B174" s="12" t="s">
        <v>74</v>
      </c>
      <c r="C174" s="122" t="s">
        <v>52</v>
      </c>
      <c r="D174" s="12" t="s">
        <v>16</v>
      </c>
      <c r="E174" s="12" t="s">
        <v>61</v>
      </c>
      <c r="F174" s="12" t="s">
        <v>18</v>
      </c>
      <c r="G174" s="13" t="s">
        <v>65</v>
      </c>
      <c r="H174" s="12" t="s">
        <v>20</v>
      </c>
      <c r="I174" s="13" t="s">
        <v>64</v>
      </c>
      <c r="J174" s="13">
        <v>0.86</v>
      </c>
      <c r="K174" s="110">
        <v>660</v>
      </c>
      <c r="L174" s="17" t="s">
        <v>21</v>
      </c>
      <c r="M174" s="113">
        <v>17.54</v>
      </c>
      <c r="N174" s="19" t="str">
        <f t="shared" si="21"/>
        <v>CHF</v>
      </c>
      <c r="O174" s="37">
        <v>11576</v>
      </c>
    </row>
    <row r="175" spans="1:15" ht="14.25" customHeight="1" thickBot="1" x14ac:dyDescent="0.35">
      <c r="A175" s="107">
        <v>42408</v>
      </c>
      <c r="B175" s="122" t="s">
        <v>46</v>
      </c>
      <c r="C175" s="81" t="s">
        <v>52</v>
      </c>
      <c r="D175" s="65" t="s">
        <v>34</v>
      </c>
      <c r="E175" s="65" t="s">
        <v>48</v>
      </c>
      <c r="F175" s="65" t="s">
        <v>18</v>
      </c>
      <c r="G175" s="66" t="s">
        <v>19</v>
      </c>
      <c r="H175" s="65" t="s">
        <v>20</v>
      </c>
      <c r="I175" s="67" t="s">
        <v>164</v>
      </c>
      <c r="J175" s="66">
        <v>0.86</v>
      </c>
      <c r="K175" s="118">
        <v>200</v>
      </c>
      <c r="L175" s="70" t="s">
        <v>21</v>
      </c>
      <c r="M175" s="119">
        <v>17.670000000000002</v>
      </c>
      <c r="N175" s="71" t="str">
        <f t="shared" si="21"/>
        <v>CHF</v>
      </c>
      <c r="O175" s="109">
        <v>3534</v>
      </c>
    </row>
    <row r="176" spans="1:15" ht="14.25" customHeight="1" thickBot="1" x14ac:dyDescent="0.35">
      <c r="A176" s="107">
        <v>42404</v>
      </c>
      <c r="B176" s="65" t="s">
        <v>74</v>
      </c>
      <c r="C176" s="122" t="s">
        <v>52</v>
      </c>
      <c r="D176" s="65" t="s">
        <v>66</v>
      </c>
      <c r="E176" s="65" t="s">
        <v>61</v>
      </c>
      <c r="F176" s="65" t="s">
        <v>18</v>
      </c>
      <c r="G176" s="66" t="s">
        <v>65</v>
      </c>
      <c r="H176" s="65" t="s">
        <v>20</v>
      </c>
      <c r="I176" s="67" t="s">
        <v>164</v>
      </c>
      <c r="J176" s="66">
        <v>0.86</v>
      </c>
      <c r="K176" s="118">
        <v>4000</v>
      </c>
      <c r="L176" s="70" t="s">
        <v>21</v>
      </c>
      <c r="M176" s="119">
        <v>17.3</v>
      </c>
      <c r="N176" s="71" t="str">
        <f t="shared" si="21"/>
        <v>CHF</v>
      </c>
      <c r="O176" s="109">
        <v>69200</v>
      </c>
    </row>
    <row r="177" spans="1:15" ht="14.25" customHeight="1" thickBot="1" x14ac:dyDescent="0.35">
      <c r="A177" s="36">
        <v>42380</v>
      </c>
      <c r="B177" s="12" t="s">
        <v>46</v>
      </c>
      <c r="C177" s="81" t="s">
        <v>52</v>
      </c>
      <c r="D177" s="12" t="s">
        <v>34</v>
      </c>
      <c r="E177" s="12" t="s">
        <v>31</v>
      </c>
      <c r="F177" s="12" t="s">
        <v>18</v>
      </c>
      <c r="G177" s="13" t="s">
        <v>19</v>
      </c>
      <c r="H177" s="12" t="s">
        <v>20</v>
      </c>
      <c r="I177" s="14" t="s">
        <v>164</v>
      </c>
      <c r="J177" s="13">
        <v>0.86</v>
      </c>
      <c r="K177" s="110">
        <v>59</v>
      </c>
      <c r="L177" s="17" t="s">
        <v>21</v>
      </c>
      <c r="M177" s="113">
        <v>16.489999999999998</v>
      </c>
      <c r="N177" s="19" t="str">
        <f t="shared" si="21"/>
        <v>CHF</v>
      </c>
      <c r="O177" s="37">
        <v>973</v>
      </c>
    </row>
    <row r="178" spans="1:15" ht="14.25" customHeight="1" thickBot="1" x14ac:dyDescent="0.35">
      <c r="A178" s="107">
        <v>42375</v>
      </c>
      <c r="B178" s="65" t="s">
        <v>26</v>
      </c>
      <c r="C178" s="122" t="s">
        <v>15</v>
      </c>
      <c r="D178" s="65" t="s">
        <v>16</v>
      </c>
      <c r="E178" s="65" t="s">
        <v>67</v>
      </c>
      <c r="F178" s="65" t="s">
        <v>18</v>
      </c>
      <c r="G178" s="66" t="s">
        <v>64</v>
      </c>
      <c r="H178" s="65" t="s">
        <v>20</v>
      </c>
      <c r="I178" s="67" t="s">
        <v>164</v>
      </c>
      <c r="J178" s="66">
        <v>0.86</v>
      </c>
      <c r="K178" s="118">
        <v>150000</v>
      </c>
      <c r="L178" s="70" t="s">
        <v>21</v>
      </c>
      <c r="M178" s="119">
        <v>17.16</v>
      </c>
      <c r="N178" s="71" t="str">
        <f t="shared" si="21"/>
        <v>CHF</v>
      </c>
      <c r="O178" s="109">
        <v>2574000</v>
      </c>
    </row>
    <row r="179" spans="1:15" ht="14.25" customHeight="1" x14ac:dyDescent="0.3">
      <c r="A179" s="36">
        <v>42327</v>
      </c>
      <c r="B179" s="12" t="s">
        <v>29</v>
      </c>
      <c r="C179" s="95" t="s">
        <v>15</v>
      </c>
      <c r="D179" s="12" t="s">
        <v>30</v>
      </c>
      <c r="E179" s="12" t="s">
        <v>31</v>
      </c>
      <c r="F179" s="12" t="s">
        <v>18</v>
      </c>
      <c r="G179" s="13" t="s">
        <v>19</v>
      </c>
      <c r="H179" s="12" t="s">
        <v>20</v>
      </c>
      <c r="I179" s="14" t="s">
        <v>164</v>
      </c>
      <c r="J179" s="15">
        <v>0.86</v>
      </c>
      <c r="K179" s="110">
        <v>32559</v>
      </c>
      <c r="L179" s="17" t="s">
        <v>21</v>
      </c>
      <c r="M179" s="113">
        <v>17.53</v>
      </c>
      <c r="N179" s="19" t="str">
        <f t="shared" si="21"/>
        <v>CHF</v>
      </c>
      <c r="O179" s="37">
        <v>570759</v>
      </c>
    </row>
    <row r="180" spans="1:15" ht="14.25" customHeight="1" x14ac:dyDescent="0.3">
      <c r="A180" s="36">
        <v>42327</v>
      </c>
      <c r="B180" s="80" t="s">
        <v>166</v>
      </c>
      <c r="C180" s="95" t="s">
        <v>52</v>
      </c>
      <c r="D180" s="12" t="s">
        <v>34</v>
      </c>
      <c r="E180" s="12" t="s">
        <v>31</v>
      </c>
      <c r="F180" s="12" t="s">
        <v>18</v>
      </c>
      <c r="G180" s="13" t="s">
        <v>19</v>
      </c>
      <c r="H180" s="12" t="s">
        <v>20</v>
      </c>
      <c r="I180" s="14" t="s">
        <v>164</v>
      </c>
      <c r="J180" s="15">
        <v>0.86</v>
      </c>
      <c r="K180" s="110">
        <v>3333</v>
      </c>
      <c r="L180" s="17" t="s">
        <v>21</v>
      </c>
      <c r="M180" s="113">
        <v>17.53</v>
      </c>
      <c r="N180" s="19" t="str">
        <f t="shared" si="21"/>
        <v>CHF</v>
      </c>
      <c r="O180" s="37">
        <v>58427</v>
      </c>
    </row>
    <row r="181" spans="1:15" ht="14.25" customHeight="1" x14ac:dyDescent="0.3">
      <c r="A181" s="36">
        <v>42327</v>
      </c>
      <c r="B181" s="12" t="s">
        <v>33</v>
      </c>
      <c r="C181" s="95" t="s">
        <v>15</v>
      </c>
      <c r="D181" s="12" t="s">
        <v>34</v>
      </c>
      <c r="E181" s="12" t="s">
        <v>31</v>
      </c>
      <c r="F181" s="12" t="s">
        <v>18</v>
      </c>
      <c r="G181" s="13" t="s">
        <v>19</v>
      </c>
      <c r="H181" s="12" t="s">
        <v>20</v>
      </c>
      <c r="I181" s="14" t="s">
        <v>164</v>
      </c>
      <c r="J181" s="15">
        <v>0.86</v>
      </c>
      <c r="K181" s="110">
        <v>3929</v>
      </c>
      <c r="L181" s="17" t="s">
        <v>21</v>
      </c>
      <c r="M181" s="113">
        <v>17.53</v>
      </c>
      <c r="N181" s="19" t="str">
        <f t="shared" si="21"/>
        <v>CHF</v>
      </c>
      <c r="O181" s="37">
        <v>68875</v>
      </c>
    </row>
    <row r="182" spans="1:15" ht="14.25" customHeight="1" x14ac:dyDescent="0.3">
      <c r="A182" s="36">
        <v>42327</v>
      </c>
      <c r="B182" s="12" t="s">
        <v>36</v>
      </c>
      <c r="C182" s="95" t="s">
        <v>15</v>
      </c>
      <c r="D182" s="12" t="s">
        <v>34</v>
      </c>
      <c r="E182" s="12" t="s">
        <v>31</v>
      </c>
      <c r="F182" s="12" t="s">
        <v>18</v>
      </c>
      <c r="G182" s="13" t="s">
        <v>19</v>
      </c>
      <c r="H182" s="12" t="s">
        <v>20</v>
      </c>
      <c r="I182" s="14" t="s">
        <v>164</v>
      </c>
      <c r="J182" s="15">
        <v>0.86</v>
      </c>
      <c r="K182" s="110">
        <v>3229</v>
      </c>
      <c r="L182" s="17" t="s">
        <v>21</v>
      </c>
      <c r="M182" s="113">
        <v>17.53</v>
      </c>
      <c r="N182" s="19" t="str">
        <f t="shared" si="21"/>
        <v>CHF</v>
      </c>
      <c r="O182" s="37">
        <v>56604</v>
      </c>
    </row>
    <row r="183" spans="1:15" ht="14.25" customHeight="1" x14ac:dyDescent="0.3">
      <c r="A183" s="36">
        <v>42327</v>
      </c>
      <c r="B183" s="80" t="s">
        <v>165</v>
      </c>
      <c r="C183" s="81" t="s">
        <v>52</v>
      </c>
      <c r="D183" s="12" t="s">
        <v>34</v>
      </c>
      <c r="E183" s="12" t="s">
        <v>31</v>
      </c>
      <c r="F183" s="12" t="s">
        <v>18</v>
      </c>
      <c r="G183" s="13" t="s">
        <v>19</v>
      </c>
      <c r="H183" s="12" t="s">
        <v>20</v>
      </c>
      <c r="I183" s="14" t="s">
        <v>164</v>
      </c>
      <c r="J183" s="15">
        <v>0.86</v>
      </c>
      <c r="K183" s="110">
        <v>4365</v>
      </c>
      <c r="L183" s="17" t="s">
        <v>21</v>
      </c>
      <c r="M183" s="113">
        <v>17.53</v>
      </c>
      <c r="N183" s="19" t="str">
        <f t="shared" si="21"/>
        <v>CHF</v>
      </c>
      <c r="O183" s="37">
        <v>76518</v>
      </c>
    </row>
    <row r="184" spans="1:15" ht="14.25" customHeight="1" x14ac:dyDescent="0.3">
      <c r="A184" s="36">
        <v>42327</v>
      </c>
      <c r="B184" s="12" t="s">
        <v>60</v>
      </c>
      <c r="C184" s="95" t="s">
        <v>52</v>
      </c>
      <c r="D184" s="12" t="s">
        <v>34</v>
      </c>
      <c r="E184" s="12" t="s">
        <v>31</v>
      </c>
      <c r="F184" s="12" t="s">
        <v>18</v>
      </c>
      <c r="G184" s="13" t="s">
        <v>19</v>
      </c>
      <c r="H184" s="12" t="s">
        <v>20</v>
      </c>
      <c r="I184" s="14" t="s">
        <v>164</v>
      </c>
      <c r="J184" s="15">
        <v>0.86</v>
      </c>
      <c r="K184" s="110">
        <v>3820</v>
      </c>
      <c r="L184" s="17" t="s">
        <v>21</v>
      </c>
      <c r="M184" s="113">
        <v>17.53</v>
      </c>
      <c r="N184" s="19" t="str">
        <f t="shared" si="21"/>
        <v>CHF</v>
      </c>
      <c r="O184" s="37">
        <v>66965</v>
      </c>
    </row>
    <row r="185" spans="1:15" ht="14.25" customHeight="1" x14ac:dyDescent="0.3">
      <c r="A185" s="36">
        <v>42327</v>
      </c>
      <c r="B185" s="12" t="s">
        <v>44</v>
      </c>
      <c r="C185" s="95" t="s">
        <v>15</v>
      </c>
      <c r="D185" s="12" t="s">
        <v>34</v>
      </c>
      <c r="E185" s="12" t="s">
        <v>31</v>
      </c>
      <c r="F185" s="12" t="s">
        <v>18</v>
      </c>
      <c r="G185" s="13" t="s">
        <v>19</v>
      </c>
      <c r="H185" s="12" t="s">
        <v>20</v>
      </c>
      <c r="I185" s="14" t="s">
        <v>164</v>
      </c>
      <c r="J185" s="15">
        <v>0.86</v>
      </c>
      <c r="K185" s="110">
        <v>4911</v>
      </c>
      <c r="L185" s="17" t="s">
        <v>21</v>
      </c>
      <c r="M185" s="113">
        <v>17.53</v>
      </c>
      <c r="N185" s="19" t="str">
        <f t="shared" si="21"/>
        <v>CHF</v>
      </c>
      <c r="O185" s="37">
        <v>86090</v>
      </c>
    </row>
    <row r="186" spans="1:15" ht="14.25" customHeight="1" thickBot="1" x14ac:dyDescent="0.35">
      <c r="A186" s="36">
        <v>42327</v>
      </c>
      <c r="B186" s="12" t="s">
        <v>46</v>
      </c>
      <c r="C186" s="81" t="s">
        <v>52</v>
      </c>
      <c r="D186" s="12" t="s">
        <v>34</v>
      </c>
      <c r="E186" s="12" t="s">
        <v>31</v>
      </c>
      <c r="F186" s="12" t="s">
        <v>18</v>
      </c>
      <c r="G186" s="13" t="s">
        <v>19</v>
      </c>
      <c r="H186" s="12" t="s">
        <v>20</v>
      </c>
      <c r="I186" s="14" t="s">
        <v>164</v>
      </c>
      <c r="J186" s="15">
        <v>0.86</v>
      </c>
      <c r="K186" s="110">
        <v>3281</v>
      </c>
      <c r="L186" s="17" t="s">
        <v>21</v>
      </c>
      <c r="M186" s="113">
        <v>17.53</v>
      </c>
      <c r="N186" s="19" t="str">
        <f t="shared" si="21"/>
        <v>CHF</v>
      </c>
      <c r="O186" s="37">
        <v>57516</v>
      </c>
    </row>
    <row r="187" spans="1:15" ht="14.25" customHeight="1" thickBot="1" x14ac:dyDescent="0.35">
      <c r="A187" s="107">
        <v>42305</v>
      </c>
      <c r="B187" s="65" t="s">
        <v>58</v>
      </c>
      <c r="C187" s="122" t="s">
        <v>15</v>
      </c>
      <c r="D187" s="65" t="s">
        <v>16</v>
      </c>
      <c r="E187" s="65" t="s">
        <v>31</v>
      </c>
      <c r="F187" s="65" t="s">
        <v>18</v>
      </c>
      <c r="G187" s="66" t="s">
        <v>65</v>
      </c>
      <c r="H187" s="65" t="s">
        <v>20</v>
      </c>
      <c r="I187" s="67" t="s">
        <v>164</v>
      </c>
      <c r="J187" s="66">
        <v>0.86</v>
      </c>
      <c r="K187" s="118">
        <v>14000</v>
      </c>
      <c r="L187" s="70" t="s">
        <v>21</v>
      </c>
      <c r="M187" s="119">
        <v>18.149999999999999</v>
      </c>
      <c r="N187" s="71" t="str">
        <f t="shared" si="21"/>
        <v>CHF</v>
      </c>
      <c r="O187" s="109">
        <v>254100</v>
      </c>
    </row>
    <row r="188" spans="1:15" ht="14.25" customHeight="1" x14ac:dyDescent="0.3">
      <c r="A188" s="36">
        <v>42300</v>
      </c>
      <c r="B188" s="12" t="s">
        <v>74</v>
      </c>
      <c r="C188" s="12" t="s">
        <v>52</v>
      </c>
      <c r="D188" s="12" t="s">
        <v>16</v>
      </c>
      <c r="E188" s="12" t="s">
        <v>61</v>
      </c>
      <c r="F188" s="12" t="s">
        <v>18</v>
      </c>
      <c r="G188" s="13" t="s">
        <v>65</v>
      </c>
      <c r="H188" s="12" t="s">
        <v>20</v>
      </c>
      <c r="I188" s="13" t="s">
        <v>64</v>
      </c>
      <c r="J188" s="13">
        <v>0.86</v>
      </c>
      <c r="K188" s="110">
        <v>256</v>
      </c>
      <c r="L188" s="17" t="s">
        <v>21</v>
      </c>
      <c r="M188" s="113">
        <v>18.23</v>
      </c>
      <c r="N188" s="19" t="str">
        <f t="shared" si="21"/>
        <v>CHF</v>
      </c>
      <c r="O188" s="37">
        <v>4667</v>
      </c>
    </row>
    <row r="189" spans="1:15" ht="14.25" customHeight="1" thickBot="1" x14ac:dyDescent="0.35">
      <c r="A189" s="36">
        <v>42300</v>
      </c>
      <c r="B189" s="12" t="s">
        <v>74</v>
      </c>
      <c r="C189" s="12" t="s">
        <v>52</v>
      </c>
      <c r="D189" s="12" t="s">
        <v>16</v>
      </c>
      <c r="E189" s="12" t="s">
        <v>61</v>
      </c>
      <c r="F189" s="12" t="s">
        <v>18</v>
      </c>
      <c r="G189" s="13" t="s">
        <v>65</v>
      </c>
      <c r="H189" s="12" t="s">
        <v>20</v>
      </c>
      <c r="I189" s="13" t="s">
        <v>64</v>
      </c>
      <c r="J189" s="13">
        <v>0.86</v>
      </c>
      <c r="K189" s="110">
        <v>2316</v>
      </c>
      <c r="L189" s="17" t="s">
        <v>21</v>
      </c>
      <c r="M189" s="113">
        <v>18.22</v>
      </c>
      <c r="N189" s="19" t="str">
        <f t="shared" si="21"/>
        <v>CHF</v>
      </c>
      <c r="O189" s="37">
        <v>42198</v>
      </c>
    </row>
    <row r="190" spans="1:15" ht="14.25" customHeight="1" x14ac:dyDescent="0.3">
      <c r="A190" s="32">
        <v>42159</v>
      </c>
      <c r="B190" s="22" t="s">
        <v>27</v>
      </c>
      <c r="C190" s="121" t="s">
        <v>52</v>
      </c>
      <c r="D190" s="22" t="s">
        <v>28</v>
      </c>
      <c r="E190" s="22" t="s">
        <v>68</v>
      </c>
      <c r="F190" s="22" t="s">
        <v>18</v>
      </c>
      <c r="G190" s="23" t="s">
        <v>64</v>
      </c>
      <c r="H190" s="22" t="s">
        <v>20</v>
      </c>
      <c r="I190" s="23" t="s">
        <v>64</v>
      </c>
      <c r="J190" s="25">
        <v>1.03</v>
      </c>
      <c r="K190" s="33">
        <v>47105</v>
      </c>
      <c r="L190" s="27" t="s">
        <v>21</v>
      </c>
      <c r="M190" s="112">
        <v>21.77</v>
      </c>
      <c r="N190" s="29" t="str">
        <f t="shared" si="21"/>
        <v>CHF</v>
      </c>
      <c r="O190" s="39">
        <v>1025476</v>
      </c>
    </row>
    <row r="191" spans="1:15" ht="14.25" customHeight="1" x14ac:dyDescent="0.3">
      <c r="A191" s="36">
        <v>42159</v>
      </c>
      <c r="B191" s="12" t="s">
        <v>26</v>
      </c>
      <c r="C191" s="95" t="s">
        <v>15</v>
      </c>
      <c r="D191" s="12" t="s">
        <v>16</v>
      </c>
      <c r="E191" s="12" t="s">
        <v>68</v>
      </c>
      <c r="F191" s="12" t="s">
        <v>18</v>
      </c>
      <c r="G191" s="13" t="s">
        <v>64</v>
      </c>
      <c r="H191" s="12" t="s">
        <v>20</v>
      </c>
      <c r="I191" s="13" t="s">
        <v>64</v>
      </c>
      <c r="J191" s="15">
        <v>1.03</v>
      </c>
      <c r="K191" s="110">
        <v>38673</v>
      </c>
      <c r="L191" s="17" t="s">
        <v>21</v>
      </c>
      <c r="M191" s="113">
        <v>21.77</v>
      </c>
      <c r="N191" s="19" t="str">
        <f t="shared" si="21"/>
        <v>CHF</v>
      </c>
      <c r="O191" s="37">
        <v>841911</v>
      </c>
    </row>
    <row r="192" spans="1:15" ht="14.25" customHeight="1" x14ac:dyDescent="0.3">
      <c r="A192" s="36">
        <v>42159</v>
      </c>
      <c r="B192" s="12" t="s">
        <v>58</v>
      </c>
      <c r="C192" s="95" t="s">
        <v>15</v>
      </c>
      <c r="D192" s="12" t="s">
        <v>16</v>
      </c>
      <c r="E192" s="12" t="s">
        <v>68</v>
      </c>
      <c r="F192" s="12" t="s">
        <v>18</v>
      </c>
      <c r="G192" s="13" t="s">
        <v>64</v>
      </c>
      <c r="H192" s="12" t="s">
        <v>20</v>
      </c>
      <c r="I192" s="13" t="s">
        <v>64</v>
      </c>
      <c r="J192" s="15">
        <v>1.03</v>
      </c>
      <c r="K192" s="110">
        <v>17598</v>
      </c>
      <c r="L192" s="17" t="s">
        <v>21</v>
      </c>
      <c r="M192" s="113">
        <v>21.77</v>
      </c>
      <c r="N192" s="19" t="str">
        <f t="shared" si="21"/>
        <v>CHF</v>
      </c>
      <c r="O192" s="37">
        <v>383108</v>
      </c>
    </row>
    <row r="193" spans="1:15" ht="14.25" customHeight="1" x14ac:dyDescent="0.3">
      <c r="A193" s="36">
        <v>42159</v>
      </c>
      <c r="B193" s="12" t="s">
        <v>59</v>
      </c>
      <c r="C193" s="12" t="s">
        <v>52</v>
      </c>
      <c r="D193" s="12" t="s">
        <v>16</v>
      </c>
      <c r="E193" s="12" t="s">
        <v>68</v>
      </c>
      <c r="F193" s="12" t="s">
        <v>18</v>
      </c>
      <c r="G193" s="13" t="s">
        <v>64</v>
      </c>
      <c r="H193" s="12" t="s">
        <v>20</v>
      </c>
      <c r="I193" s="13" t="s">
        <v>64</v>
      </c>
      <c r="J193" s="15">
        <v>1.03</v>
      </c>
      <c r="K193" s="110">
        <v>32146</v>
      </c>
      <c r="L193" s="17" t="s">
        <v>21</v>
      </c>
      <c r="M193" s="113">
        <v>21.77</v>
      </c>
      <c r="N193" s="19" t="str">
        <f t="shared" si="21"/>
        <v>CHF</v>
      </c>
      <c r="O193" s="37">
        <v>699818</v>
      </c>
    </row>
    <row r="194" spans="1:15" ht="14.25" customHeight="1" x14ac:dyDescent="0.3">
      <c r="A194" s="36">
        <v>42159</v>
      </c>
      <c r="B194" s="12" t="s">
        <v>22</v>
      </c>
      <c r="C194" s="95" t="s">
        <v>15</v>
      </c>
      <c r="D194" s="12" t="s">
        <v>16</v>
      </c>
      <c r="E194" s="12" t="s">
        <v>68</v>
      </c>
      <c r="F194" s="12" t="s">
        <v>18</v>
      </c>
      <c r="G194" s="13" t="s">
        <v>64</v>
      </c>
      <c r="H194" s="12" t="s">
        <v>20</v>
      </c>
      <c r="I194" s="13" t="s">
        <v>64</v>
      </c>
      <c r="J194" s="15">
        <v>1.03</v>
      </c>
      <c r="K194" s="110">
        <v>24702</v>
      </c>
      <c r="L194" s="17" t="s">
        <v>21</v>
      </c>
      <c r="M194" s="113">
        <v>21.77</v>
      </c>
      <c r="N194" s="19" t="str">
        <f t="shared" si="21"/>
        <v>CHF</v>
      </c>
      <c r="O194" s="37">
        <v>537763</v>
      </c>
    </row>
    <row r="195" spans="1:15" ht="14.25" customHeight="1" x14ac:dyDescent="0.3">
      <c r="A195" s="36">
        <v>42159</v>
      </c>
      <c r="B195" s="12" t="s">
        <v>25</v>
      </c>
      <c r="C195" s="95" t="s">
        <v>15</v>
      </c>
      <c r="D195" s="12" t="s">
        <v>16</v>
      </c>
      <c r="E195" s="12" t="s">
        <v>68</v>
      </c>
      <c r="F195" s="12" t="s">
        <v>18</v>
      </c>
      <c r="G195" s="13" t="s">
        <v>64</v>
      </c>
      <c r="H195" s="12" t="s">
        <v>20</v>
      </c>
      <c r="I195" s="13" t="s">
        <v>64</v>
      </c>
      <c r="J195" s="15">
        <v>1.03</v>
      </c>
      <c r="K195" s="110">
        <v>21414</v>
      </c>
      <c r="L195" s="17" t="s">
        <v>21</v>
      </c>
      <c r="M195" s="113">
        <v>21.77</v>
      </c>
      <c r="N195" s="19" t="str">
        <f t="shared" si="21"/>
        <v>CHF</v>
      </c>
      <c r="O195" s="37">
        <v>466183</v>
      </c>
    </row>
    <row r="196" spans="1:15" ht="14.25" customHeight="1" x14ac:dyDescent="0.3">
      <c r="A196" s="36">
        <v>42159</v>
      </c>
      <c r="B196" s="12" t="s">
        <v>74</v>
      </c>
      <c r="C196" s="12" t="s">
        <v>52</v>
      </c>
      <c r="D196" s="12" t="s">
        <v>16</v>
      </c>
      <c r="E196" s="12" t="s">
        <v>68</v>
      </c>
      <c r="F196" s="12" t="s">
        <v>18</v>
      </c>
      <c r="G196" s="13" t="s">
        <v>64</v>
      </c>
      <c r="H196" s="12" t="s">
        <v>20</v>
      </c>
      <c r="I196" s="13" t="s">
        <v>64</v>
      </c>
      <c r="J196" s="15">
        <v>1.03</v>
      </c>
      <c r="K196" s="110">
        <v>8428</v>
      </c>
      <c r="L196" s="17" t="s">
        <v>21</v>
      </c>
      <c r="M196" s="113">
        <v>21.77</v>
      </c>
      <c r="N196" s="19" t="str">
        <f t="shared" si="21"/>
        <v>CHF</v>
      </c>
      <c r="O196" s="37">
        <v>183478</v>
      </c>
    </row>
    <row r="197" spans="1:15" ht="14.25" customHeight="1" x14ac:dyDescent="0.3">
      <c r="A197" s="36">
        <v>42159</v>
      </c>
      <c r="B197" s="12" t="s">
        <v>24</v>
      </c>
      <c r="C197" s="95" t="s">
        <v>15</v>
      </c>
      <c r="D197" s="12" t="s">
        <v>16</v>
      </c>
      <c r="E197" s="12" t="s">
        <v>68</v>
      </c>
      <c r="F197" s="12" t="s">
        <v>18</v>
      </c>
      <c r="G197" s="13" t="s">
        <v>64</v>
      </c>
      <c r="H197" s="12" t="s">
        <v>20</v>
      </c>
      <c r="I197" s="13" t="s">
        <v>64</v>
      </c>
      <c r="J197" s="15">
        <v>1.03</v>
      </c>
      <c r="K197" s="110">
        <v>35289</v>
      </c>
      <c r="L197" s="17" t="s">
        <v>21</v>
      </c>
      <c r="M197" s="113">
        <v>21.77</v>
      </c>
      <c r="N197" s="19" t="str">
        <f t="shared" si="21"/>
        <v>CHF</v>
      </c>
      <c r="O197" s="37">
        <v>768242</v>
      </c>
    </row>
    <row r="198" spans="1:15" ht="14.25" customHeight="1" x14ac:dyDescent="0.3">
      <c r="A198" s="36">
        <v>42159</v>
      </c>
      <c r="B198" s="12" t="s">
        <v>56</v>
      </c>
      <c r="C198" s="95" t="s">
        <v>15</v>
      </c>
      <c r="D198" s="12" t="s">
        <v>16</v>
      </c>
      <c r="E198" s="12" t="s">
        <v>68</v>
      </c>
      <c r="F198" s="12" t="s">
        <v>18</v>
      </c>
      <c r="G198" s="13" t="s">
        <v>64</v>
      </c>
      <c r="H198" s="12" t="s">
        <v>20</v>
      </c>
      <c r="I198" s="13" t="s">
        <v>64</v>
      </c>
      <c r="J198" s="15">
        <v>1.03</v>
      </c>
      <c r="K198" s="110">
        <v>20764</v>
      </c>
      <c r="L198" s="17" t="s">
        <v>23</v>
      </c>
      <c r="M198" s="113">
        <v>23.14</v>
      </c>
      <c r="N198" s="19" t="str">
        <f t="shared" si="21"/>
        <v>USD</v>
      </c>
      <c r="O198" s="123">
        <v>480479</v>
      </c>
    </row>
    <row r="199" spans="1:15" ht="14.25" customHeight="1" thickBot="1" x14ac:dyDescent="0.35">
      <c r="A199" s="38">
        <v>42159</v>
      </c>
      <c r="B199" s="50" t="s">
        <v>69</v>
      </c>
      <c r="C199" s="50" t="s">
        <v>52</v>
      </c>
      <c r="D199" s="50" t="s">
        <v>16</v>
      </c>
      <c r="E199" s="50" t="s">
        <v>68</v>
      </c>
      <c r="F199" s="50" t="s">
        <v>18</v>
      </c>
      <c r="G199" s="51" t="s">
        <v>64</v>
      </c>
      <c r="H199" s="50" t="s">
        <v>20</v>
      </c>
      <c r="I199" s="51" t="s">
        <v>64</v>
      </c>
      <c r="J199" s="53">
        <v>1.03</v>
      </c>
      <c r="K199" s="114">
        <v>26056</v>
      </c>
      <c r="L199" s="55" t="s">
        <v>21</v>
      </c>
      <c r="M199" s="115">
        <v>21.77</v>
      </c>
      <c r="N199" s="57" t="str">
        <f t="shared" si="21"/>
        <v>CHF</v>
      </c>
      <c r="O199" s="58">
        <v>567239</v>
      </c>
    </row>
    <row r="200" spans="1:15" ht="14.25" customHeight="1" thickBot="1" x14ac:dyDescent="0.35">
      <c r="A200" s="36">
        <v>42151</v>
      </c>
      <c r="B200" s="12" t="s">
        <v>62</v>
      </c>
      <c r="C200" s="12" t="s">
        <v>52</v>
      </c>
      <c r="D200" s="12" t="s">
        <v>16</v>
      </c>
      <c r="E200" s="12" t="s">
        <v>70</v>
      </c>
      <c r="F200" s="12" t="s">
        <v>18</v>
      </c>
      <c r="G200" s="13" t="s">
        <v>64</v>
      </c>
      <c r="H200" s="12" t="s">
        <v>71</v>
      </c>
      <c r="I200" s="14" t="s">
        <v>164</v>
      </c>
      <c r="J200" s="15" t="s">
        <v>64</v>
      </c>
      <c r="K200" s="110">
        <v>287500</v>
      </c>
      <c r="L200" s="17" t="s">
        <v>21</v>
      </c>
      <c r="M200" s="113">
        <v>1.03</v>
      </c>
      <c r="N200" s="19" t="str">
        <f t="shared" si="21"/>
        <v>CHF</v>
      </c>
      <c r="O200" s="37">
        <v>296125</v>
      </c>
    </row>
    <row r="201" spans="1:15" ht="14.25" customHeight="1" x14ac:dyDescent="0.3">
      <c r="A201" s="32">
        <v>42146</v>
      </c>
      <c r="B201" s="22" t="s">
        <v>62</v>
      </c>
      <c r="C201" s="22" t="s">
        <v>52</v>
      </c>
      <c r="D201" s="22" t="s">
        <v>16</v>
      </c>
      <c r="E201" s="22" t="s">
        <v>48</v>
      </c>
      <c r="F201" s="22" t="s">
        <v>18</v>
      </c>
      <c r="G201" s="23" t="s">
        <v>64</v>
      </c>
      <c r="H201" s="22" t="s">
        <v>72</v>
      </c>
      <c r="I201" s="23" t="s">
        <v>64</v>
      </c>
      <c r="J201" s="25" t="s">
        <v>64</v>
      </c>
      <c r="K201" s="33">
        <v>201250</v>
      </c>
      <c r="L201" s="27" t="s">
        <v>21</v>
      </c>
      <c r="M201" s="112">
        <v>0.28999999999999998</v>
      </c>
      <c r="N201" s="29" t="str">
        <f t="shared" si="21"/>
        <v>CHF</v>
      </c>
      <c r="O201" s="39">
        <v>58362</v>
      </c>
    </row>
    <row r="202" spans="1:15" ht="14.25" customHeight="1" x14ac:dyDescent="0.3">
      <c r="A202" s="36">
        <v>42146</v>
      </c>
      <c r="B202" s="12" t="s">
        <v>58</v>
      </c>
      <c r="C202" s="12" t="s">
        <v>15</v>
      </c>
      <c r="D202" s="12" t="s">
        <v>16</v>
      </c>
      <c r="E202" s="12" t="s">
        <v>48</v>
      </c>
      <c r="F202" s="12" t="s">
        <v>18</v>
      </c>
      <c r="G202" s="13" t="s">
        <v>64</v>
      </c>
      <c r="H202" s="12" t="s">
        <v>72</v>
      </c>
      <c r="I202" s="13" t="s">
        <v>64</v>
      </c>
      <c r="J202" s="15" t="s">
        <v>64</v>
      </c>
      <c r="K202" s="110">
        <v>100000</v>
      </c>
      <c r="L202" s="17" t="s">
        <v>21</v>
      </c>
      <c r="M202" s="113">
        <v>0.28999999999999998</v>
      </c>
      <c r="N202" s="19" t="str">
        <f t="shared" si="21"/>
        <v>CHF</v>
      </c>
      <c r="O202" s="37">
        <v>29000</v>
      </c>
    </row>
    <row r="203" spans="1:15" ht="14.25" customHeight="1" thickBot="1" x14ac:dyDescent="0.35">
      <c r="A203" s="38">
        <v>42146</v>
      </c>
      <c r="B203" s="50" t="s">
        <v>24</v>
      </c>
      <c r="C203" s="50" t="s">
        <v>15</v>
      </c>
      <c r="D203" s="50" t="s">
        <v>16</v>
      </c>
      <c r="E203" s="50" t="s">
        <v>48</v>
      </c>
      <c r="F203" s="50" t="s">
        <v>18</v>
      </c>
      <c r="G203" s="51" t="s">
        <v>64</v>
      </c>
      <c r="H203" s="50" t="s">
        <v>73</v>
      </c>
      <c r="I203" s="51" t="s">
        <v>64</v>
      </c>
      <c r="J203" s="53" t="s">
        <v>64</v>
      </c>
      <c r="K203" s="114">
        <v>212500</v>
      </c>
      <c r="L203" s="55" t="s">
        <v>21</v>
      </c>
      <c r="M203" s="115">
        <v>0.28999999999999998</v>
      </c>
      <c r="N203" s="57" t="str">
        <f t="shared" si="21"/>
        <v>CHF</v>
      </c>
      <c r="O203" s="58">
        <v>61625</v>
      </c>
    </row>
    <row r="204" spans="1:15" ht="14.25" customHeight="1" thickBot="1" x14ac:dyDescent="0.35">
      <c r="A204" s="36">
        <v>42139</v>
      </c>
      <c r="B204" s="12" t="s">
        <v>25</v>
      </c>
      <c r="C204" s="12" t="s">
        <v>15</v>
      </c>
      <c r="D204" s="12" t="s">
        <v>16</v>
      </c>
      <c r="E204" s="12" t="s">
        <v>48</v>
      </c>
      <c r="F204" s="12" t="s">
        <v>18</v>
      </c>
      <c r="G204" s="13" t="s">
        <v>64</v>
      </c>
      <c r="H204" s="12" t="s">
        <v>72</v>
      </c>
      <c r="I204" s="13" t="s">
        <v>64</v>
      </c>
      <c r="J204" s="15" t="s">
        <v>64</v>
      </c>
      <c r="K204" s="110">
        <v>250000</v>
      </c>
      <c r="L204" s="17" t="s">
        <v>21</v>
      </c>
      <c r="M204" s="113">
        <v>0.28999999999999998</v>
      </c>
      <c r="N204" s="19" t="str">
        <f t="shared" si="21"/>
        <v>CHF</v>
      </c>
      <c r="O204" s="37">
        <v>72500</v>
      </c>
    </row>
    <row r="205" spans="1:15" ht="14.25" customHeight="1" x14ac:dyDescent="0.3">
      <c r="A205" s="32">
        <v>42137</v>
      </c>
      <c r="B205" s="124" t="s">
        <v>166</v>
      </c>
      <c r="C205" s="22" t="s">
        <v>52</v>
      </c>
      <c r="D205" s="22" t="s">
        <v>34</v>
      </c>
      <c r="E205" s="22" t="s">
        <v>31</v>
      </c>
      <c r="F205" s="22" t="s">
        <v>18</v>
      </c>
      <c r="G205" s="23" t="s">
        <v>19</v>
      </c>
      <c r="H205" s="22" t="s">
        <v>20</v>
      </c>
      <c r="I205" s="24" t="s">
        <v>164</v>
      </c>
      <c r="J205" s="25">
        <v>1.03</v>
      </c>
      <c r="K205" s="33">
        <v>2816</v>
      </c>
      <c r="L205" s="27" t="s">
        <v>21</v>
      </c>
      <c r="M205" s="112">
        <v>20.77</v>
      </c>
      <c r="N205" s="29" t="str">
        <f t="shared" si="21"/>
        <v>CHF</v>
      </c>
      <c r="O205" s="39">
        <v>58488</v>
      </c>
    </row>
    <row r="206" spans="1:15" ht="14.25" customHeight="1" x14ac:dyDescent="0.3">
      <c r="A206" s="36">
        <v>42137</v>
      </c>
      <c r="B206" s="12" t="s">
        <v>33</v>
      </c>
      <c r="C206" s="12" t="s">
        <v>15</v>
      </c>
      <c r="D206" s="12" t="s">
        <v>34</v>
      </c>
      <c r="E206" s="12" t="s">
        <v>31</v>
      </c>
      <c r="F206" s="12" t="s">
        <v>18</v>
      </c>
      <c r="G206" s="13" t="s">
        <v>19</v>
      </c>
      <c r="H206" s="12" t="s">
        <v>20</v>
      </c>
      <c r="I206" s="14" t="s">
        <v>164</v>
      </c>
      <c r="J206" s="15">
        <v>1.03</v>
      </c>
      <c r="K206" s="110">
        <v>2947</v>
      </c>
      <c r="L206" s="17" t="s">
        <v>21</v>
      </c>
      <c r="M206" s="113">
        <v>20.77</v>
      </c>
      <c r="N206" s="19" t="str">
        <f t="shared" si="21"/>
        <v>CHF</v>
      </c>
      <c r="O206" s="37">
        <v>61209</v>
      </c>
    </row>
    <row r="207" spans="1:15" ht="14.25" customHeight="1" x14ac:dyDescent="0.3">
      <c r="A207" s="36">
        <v>42137</v>
      </c>
      <c r="B207" s="80" t="s">
        <v>165</v>
      </c>
      <c r="C207" s="81" t="s">
        <v>52</v>
      </c>
      <c r="D207" s="12" t="s">
        <v>34</v>
      </c>
      <c r="E207" s="12" t="s">
        <v>31</v>
      </c>
      <c r="F207" s="12" t="s">
        <v>18</v>
      </c>
      <c r="G207" s="13" t="s">
        <v>19</v>
      </c>
      <c r="H207" s="12" t="s">
        <v>20</v>
      </c>
      <c r="I207" s="14" t="s">
        <v>164</v>
      </c>
      <c r="J207" s="15">
        <v>1.03</v>
      </c>
      <c r="K207" s="110">
        <v>3455</v>
      </c>
      <c r="L207" s="17" t="s">
        <v>21</v>
      </c>
      <c r="M207" s="113">
        <v>20.77</v>
      </c>
      <c r="N207" s="19" t="str">
        <f t="shared" si="21"/>
        <v>CHF</v>
      </c>
      <c r="O207" s="37">
        <v>71760</v>
      </c>
    </row>
    <row r="208" spans="1:15" ht="14.25" customHeight="1" x14ac:dyDescent="0.3">
      <c r="A208" s="36">
        <v>42137</v>
      </c>
      <c r="B208" s="12" t="s">
        <v>60</v>
      </c>
      <c r="C208" s="12" t="s">
        <v>52</v>
      </c>
      <c r="D208" s="12" t="s">
        <v>34</v>
      </c>
      <c r="E208" s="12" t="s">
        <v>31</v>
      </c>
      <c r="F208" s="12" t="s">
        <v>18</v>
      </c>
      <c r="G208" s="13" t="s">
        <v>19</v>
      </c>
      <c r="H208" s="12" t="s">
        <v>20</v>
      </c>
      <c r="I208" s="14" t="s">
        <v>164</v>
      </c>
      <c r="J208" s="15">
        <v>1.03</v>
      </c>
      <c r="K208" s="110">
        <v>3224</v>
      </c>
      <c r="L208" s="17" t="s">
        <v>21</v>
      </c>
      <c r="M208" s="113">
        <v>20.77</v>
      </c>
      <c r="N208" s="19" t="str">
        <f t="shared" si="21"/>
        <v>CHF</v>
      </c>
      <c r="O208" s="37">
        <v>66962</v>
      </c>
    </row>
    <row r="209" spans="1:16" ht="14.25" customHeight="1" x14ac:dyDescent="0.3">
      <c r="A209" s="36">
        <v>42137</v>
      </c>
      <c r="B209" s="12" t="s">
        <v>44</v>
      </c>
      <c r="C209" s="12" t="s">
        <v>15</v>
      </c>
      <c r="D209" s="12" t="s">
        <v>34</v>
      </c>
      <c r="E209" s="12" t="s">
        <v>31</v>
      </c>
      <c r="F209" s="12" t="s">
        <v>18</v>
      </c>
      <c r="G209" s="13" t="s">
        <v>19</v>
      </c>
      <c r="H209" s="12" t="s">
        <v>20</v>
      </c>
      <c r="I209" s="14" t="s">
        <v>164</v>
      </c>
      <c r="J209" s="15">
        <v>1.03</v>
      </c>
      <c r="K209" s="110">
        <v>3040</v>
      </c>
      <c r="L209" s="17" t="s">
        <v>21</v>
      </c>
      <c r="M209" s="113">
        <v>20.77</v>
      </c>
      <c r="N209" s="19" t="str">
        <f t="shared" si="21"/>
        <v>CHF</v>
      </c>
      <c r="O209" s="37">
        <v>63141</v>
      </c>
    </row>
    <row r="210" spans="1:16" ht="14.25" customHeight="1" thickBot="1" x14ac:dyDescent="0.35">
      <c r="A210" s="38">
        <v>42137</v>
      </c>
      <c r="B210" s="50" t="s">
        <v>46</v>
      </c>
      <c r="C210" s="82" t="s">
        <v>52</v>
      </c>
      <c r="D210" s="50" t="s">
        <v>34</v>
      </c>
      <c r="E210" s="50" t="s">
        <v>31</v>
      </c>
      <c r="F210" s="50" t="s">
        <v>18</v>
      </c>
      <c r="G210" s="51" t="s">
        <v>19</v>
      </c>
      <c r="H210" s="50" t="s">
        <v>20</v>
      </c>
      <c r="I210" s="52" t="s">
        <v>164</v>
      </c>
      <c r="J210" s="53">
        <v>1.03</v>
      </c>
      <c r="K210" s="114">
        <v>2765</v>
      </c>
      <c r="L210" s="55" t="s">
        <v>21</v>
      </c>
      <c r="M210" s="115">
        <v>20.77</v>
      </c>
      <c r="N210" s="57" t="str">
        <f t="shared" si="21"/>
        <v>CHF</v>
      </c>
      <c r="O210" s="58">
        <v>57429</v>
      </c>
    </row>
    <row r="211" spans="1:16" ht="14.25" customHeight="1" thickBot="1" x14ac:dyDescent="0.35">
      <c r="A211" s="36">
        <v>42061</v>
      </c>
      <c r="B211" s="12" t="s">
        <v>74</v>
      </c>
      <c r="C211" s="12" t="s">
        <v>52</v>
      </c>
      <c r="D211" s="12" t="s">
        <v>16</v>
      </c>
      <c r="E211" s="12" t="s">
        <v>48</v>
      </c>
      <c r="F211" s="12" t="s">
        <v>18</v>
      </c>
      <c r="G211" s="13" t="s">
        <v>64</v>
      </c>
      <c r="H211" s="12" t="s">
        <v>71</v>
      </c>
      <c r="I211" s="13" t="s">
        <v>64</v>
      </c>
      <c r="J211" s="13" t="s">
        <v>64</v>
      </c>
      <c r="K211" s="110">
        <v>201250</v>
      </c>
      <c r="L211" s="17" t="s">
        <v>21</v>
      </c>
      <c r="M211" s="113">
        <v>0.11</v>
      </c>
      <c r="N211" s="19" t="str">
        <f t="shared" si="21"/>
        <v>CHF</v>
      </c>
      <c r="O211" s="37">
        <v>22138</v>
      </c>
    </row>
    <row r="212" spans="1:16" ht="14.25" customHeight="1" x14ac:dyDescent="0.3">
      <c r="A212" s="32">
        <v>42047</v>
      </c>
      <c r="B212" s="22" t="s">
        <v>74</v>
      </c>
      <c r="C212" s="22" t="s">
        <v>52</v>
      </c>
      <c r="D212" s="22" t="s">
        <v>16</v>
      </c>
      <c r="E212" s="22" t="s">
        <v>61</v>
      </c>
      <c r="F212" s="22" t="s">
        <v>18</v>
      </c>
      <c r="G212" s="23" t="s">
        <v>64</v>
      </c>
      <c r="H212" s="22" t="s">
        <v>20</v>
      </c>
      <c r="I212" s="23" t="s">
        <v>64</v>
      </c>
      <c r="J212" s="23" t="s">
        <v>64</v>
      </c>
      <c r="K212" s="33">
        <v>1000</v>
      </c>
      <c r="L212" s="27" t="s">
        <v>21</v>
      </c>
      <c r="M212" s="112">
        <v>19.489999999999998</v>
      </c>
      <c r="N212" s="29" t="str">
        <f t="shared" si="21"/>
        <v>CHF</v>
      </c>
      <c r="O212" s="39">
        <v>19490</v>
      </c>
    </row>
    <row r="213" spans="1:16" s="129" customFormat="1" ht="14.25" customHeight="1" thickBot="1" x14ac:dyDescent="0.35">
      <c r="A213" s="38">
        <v>42047</v>
      </c>
      <c r="B213" s="50" t="s">
        <v>74</v>
      </c>
      <c r="C213" s="50" t="s">
        <v>52</v>
      </c>
      <c r="D213" s="50" t="s">
        <v>16</v>
      </c>
      <c r="E213" s="50" t="s">
        <v>61</v>
      </c>
      <c r="F213" s="50" t="s">
        <v>18</v>
      </c>
      <c r="G213" s="51" t="s">
        <v>64</v>
      </c>
      <c r="H213" s="50" t="s">
        <v>20</v>
      </c>
      <c r="I213" s="51" t="s">
        <v>64</v>
      </c>
      <c r="J213" s="51" t="s">
        <v>64</v>
      </c>
      <c r="K213" s="114">
        <v>1000</v>
      </c>
      <c r="L213" s="55" t="s">
        <v>21</v>
      </c>
      <c r="M213" s="115">
        <v>19.55</v>
      </c>
      <c r="N213" s="57" t="str">
        <f t="shared" si="21"/>
        <v>CHF</v>
      </c>
      <c r="O213" s="58">
        <v>19550</v>
      </c>
      <c r="P213" s="128"/>
    </row>
    <row r="214" spans="1:16" s="129" customFormat="1" ht="14.25" customHeight="1" x14ac:dyDescent="0.3">
      <c r="A214" s="36">
        <v>41964</v>
      </c>
      <c r="B214" s="80" t="s">
        <v>165</v>
      </c>
      <c r="C214" s="81" t="s">
        <v>52</v>
      </c>
      <c r="D214" s="80" t="s">
        <v>167</v>
      </c>
      <c r="E214" s="80" t="s">
        <v>168</v>
      </c>
      <c r="F214" s="80" t="s">
        <v>169</v>
      </c>
      <c r="G214" s="14" t="s">
        <v>170</v>
      </c>
      <c r="H214" s="80" t="s">
        <v>171</v>
      </c>
      <c r="I214" s="14" t="s">
        <v>164</v>
      </c>
      <c r="J214" s="14" t="s">
        <v>172</v>
      </c>
      <c r="K214" s="125" t="s">
        <v>173</v>
      </c>
      <c r="L214" s="17" t="s">
        <v>21</v>
      </c>
      <c r="M214" s="126">
        <v>21.52</v>
      </c>
      <c r="N214" s="19" t="str">
        <f t="shared" si="21"/>
        <v>CHF</v>
      </c>
      <c r="O214" s="127" t="s">
        <v>103</v>
      </c>
      <c r="P214" s="128"/>
    </row>
    <row r="215" spans="1:16" s="129" customFormat="1" ht="14.25" customHeight="1" thickBot="1" x14ac:dyDescent="0.35">
      <c r="A215" s="36">
        <v>41964</v>
      </c>
      <c r="B215" s="80" t="s">
        <v>174</v>
      </c>
      <c r="C215" s="12" t="s">
        <v>52</v>
      </c>
      <c r="D215" s="12" t="s">
        <v>16</v>
      </c>
      <c r="E215" s="80" t="s">
        <v>175</v>
      </c>
      <c r="F215" s="80" t="s">
        <v>169</v>
      </c>
      <c r="G215" s="14"/>
      <c r="H215" s="80" t="s">
        <v>171</v>
      </c>
      <c r="I215" s="14" t="s">
        <v>176</v>
      </c>
      <c r="J215" s="14" t="s">
        <v>176</v>
      </c>
      <c r="K215" s="125" t="s">
        <v>177</v>
      </c>
      <c r="L215" s="17" t="s">
        <v>21</v>
      </c>
      <c r="M215" s="126">
        <v>21.59</v>
      </c>
      <c r="N215" s="19" t="str">
        <f t="shared" si="21"/>
        <v>CHF</v>
      </c>
      <c r="O215" s="127" t="s">
        <v>104</v>
      </c>
      <c r="P215" s="128"/>
    </row>
    <row r="216" spans="1:16" s="129" customFormat="1" ht="14.25" customHeight="1" x14ac:dyDescent="0.3">
      <c r="A216" s="32">
        <v>41960</v>
      </c>
      <c r="B216" s="124" t="s">
        <v>178</v>
      </c>
      <c r="C216" s="22" t="s">
        <v>52</v>
      </c>
      <c r="D216" s="22" t="s">
        <v>28</v>
      </c>
      <c r="E216" s="124" t="s">
        <v>54</v>
      </c>
      <c r="F216" s="124" t="s">
        <v>169</v>
      </c>
      <c r="G216" s="24" t="s">
        <v>170</v>
      </c>
      <c r="H216" s="124" t="s">
        <v>171</v>
      </c>
      <c r="I216" s="24" t="s">
        <v>176</v>
      </c>
      <c r="J216" s="24" t="s">
        <v>172</v>
      </c>
      <c r="K216" s="130">
        <v>484</v>
      </c>
      <c r="L216" s="27" t="s">
        <v>21</v>
      </c>
      <c r="M216" s="131">
        <v>20.82</v>
      </c>
      <c r="N216" s="29" t="str">
        <f t="shared" si="21"/>
        <v>CHF</v>
      </c>
      <c r="O216" s="132" t="s">
        <v>105</v>
      </c>
      <c r="P216" s="128"/>
    </row>
    <row r="217" spans="1:16" s="129" customFormat="1" ht="14.25" customHeight="1" x14ac:dyDescent="0.3">
      <c r="A217" s="36">
        <v>41960</v>
      </c>
      <c r="B217" s="80" t="s">
        <v>179</v>
      </c>
      <c r="C217" s="12" t="s">
        <v>52</v>
      </c>
      <c r="D217" s="12" t="s">
        <v>16</v>
      </c>
      <c r="E217" s="80" t="s">
        <v>54</v>
      </c>
      <c r="F217" s="80" t="s">
        <v>169</v>
      </c>
      <c r="G217" s="14" t="s">
        <v>170</v>
      </c>
      <c r="H217" s="80" t="s">
        <v>171</v>
      </c>
      <c r="I217" s="14" t="s">
        <v>176</v>
      </c>
      <c r="J217" s="14" t="s">
        <v>172</v>
      </c>
      <c r="K217" s="133">
        <v>484</v>
      </c>
      <c r="L217" s="17" t="s">
        <v>21</v>
      </c>
      <c r="M217" s="134">
        <v>20.82</v>
      </c>
      <c r="N217" s="19" t="str">
        <f t="shared" si="21"/>
        <v>CHF</v>
      </c>
      <c r="O217" s="127" t="s">
        <v>105</v>
      </c>
      <c r="P217" s="128"/>
    </row>
    <row r="218" spans="1:16" s="129" customFormat="1" ht="14.25" customHeight="1" x14ac:dyDescent="0.3">
      <c r="A218" s="36">
        <v>41960</v>
      </c>
      <c r="B218" s="80" t="s">
        <v>180</v>
      </c>
      <c r="C218" s="12" t="s">
        <v>52</v>
      </c>
      <c r="D218" s="12" t="s">
        <v>16</v>
      </c>
      <c r="E218" s="80" t="s">
        <v>54</v>
      </c>
      <c r="F218" s="80" t="s">
        <v>169</v>
      </c>
      <c r="G218" s="14" t="s">
        <v>170</v>
      </c>
      <c r="H218" s="80" t="s">
        <v>171</v>
      </c>
      <c r="I218" s="14" t="s">
        <v>176</v>
      </c>
      <c r="J218" s="14" t="s">
        <v>172</v>
      </c>
      <c r="K218" s="133">
        <v>484</v>
      </c>
      <c r="L218" s="17" t="s">
        <v>21</v>
      </c>
      <c r="M218" s="134">
        <v>20.82</v>
      </c>
      <c r="N218" s="19" t="str">
        <f t="shared" si="21"/>
        <v>CHF</v>
      </c>
      <c r="O218" s="127" t="s">
        <v>106</v>
      </c>
      <c r="P218" s="128"/>
    </row>
    <row r="219" spans="1:16" s="129" customFormat="1" ht="14.25" customHeight="1" thickBot="1" x14ac:dyDescent="0.35">
      <c r="A219" s="38">
        <v>41960</v>
      </c>
      <c r="B219" s="117" t="s">
        <v>74</v>
      </c>
      <c r="C219" s="50" t="s">
        <v>52</v>
      </c>
      <c r="D219" s="50" t="s">
        <v>16</v>
      </c>
      <c r="E219" s="117" t="s">
        <v>54</v>
      </c>
      <c r="F219" s="117" t="s">
        <v>169</v>
      </c>
      <c r="G219" s="52" t="s">
        <v>170</v>
      </c>
      <c r="H219" s="117" t="s">
        <v>171</v>
      </c>
      <c r="I219" s="52" t="s">
        <v>176</v>
      </c>
      <c r="J219" s="52" t="s">
        <v>172</v>
      </c>
      <c r="K219" s="135">
        <v>484</v>
      </c>
      <c r="L219" s="55" t="s">
        <v>21</v>
      </c>
      <c r="M219" s="136">
        <v>20.82</v>
      </c>
      <c r="N219" s="57" t="str">
        <f t="shared" si="21"/>
        <v>CHF</v>
      </c>
      <c r="O219" s="137" t="s">
        <v>107</v>
      </c>
      <c r="P219" s="128"/>
    </row>
    <row r="220" spans="1:16" s="129" customFormat="1" ht="14.25" customHeight="1" x14ac:dyDescent="0.3">
      <c r="A220" s="36">
        <v>41953</v>
      </c>
      <c r="B220" s="80" t="s">
        <v>75</v>
      </c>
      <c r="C220" s="12" t="s">
        <v>52</v>
      </c>
      <c r="D220" s="138" t="s">
        <v>30</v>
      </c>
      <c r="E220" s="80" t="s">
        <v>76</v>
      </c>
      <c r="F220" s="80" t="s">
        <v>169</v>
      </c>
      <c r="G220" s="14" t="s">
        <v>170</v>
      </c>
      <c r="H220" s="80" t="s">
        <v>171</v>
      </c>
      <c r="I220" s="14" t="s">
        <v>164</v>
      </c>
      <c r="J220" s="14" t="s">
        <v>172</v>
      </c>
      <c r="K220" s="133">
        <v>20976</v>
      </c>
      <c r="L220" s="17" t="s">
        <v>21</v>
      </c>
      <c r="M220" s="134">
        <v>21.02</v>
      </c>
      <c r="N220" s="19" t="str">
        <f t="shared" si="21"/>
        <v>CHF</v>
      </c>
      <c r="O220" s="37" t="s">
        <v>181</v>
      </c>
      <c r="P220" s="139"/>
    </row>
    <row r="221" spans="1:16" s="129" customFormat="1" ht="14.25" customHeight="1" x14ac:dyDescent="0.3">
      <c r="A221" s="36">
        <v>41953</v>
      </c>
      <c r="B221" s="80" t="s">
        <v>166</v>
      </c>
      <c r="C221" s="12" t="s">
        <v>52</v>
      </c>
      <c r="D221" s="80" t="s">
        <v>182</v>
      </c>
      <c r="E221" s="80" t="s">
        <v>183</v>
      </c>
      <c r="F221" s="80" t="s">
        <v>169</v>
      </c>
      <c r="G221" s="14" t="s">
        <v>170</v>
      </c>
      <c r="H221" s="80" t="s">
        <v>171</v>
      </c>
      <c r="I221" s="14" t="s">
        <v>164</v>
      </c>
      <c r="J221" s="14" t="s">
        <v>172</v>
      </c>
      <c r="K221" s="125" t="s">
        <v>184</v>
      </c>
      <c r="L221" s="17" t="s">
        <v>21</v>
      </c>
      <c r="M221" s="134">
        <v>21.02</v>
      </c>
      <c r="N221" s="19" t="str">
        <f t="shared" si="21"/>
        <v>CHF</v>
      </c>
      <c r="O221" s="127" t="s">
        <v>108</v>
      </c>
      <c r="P221" s="139"/>
    </row>
    <row r="222" spans="1:16" s="129" customFormat="1" ht="14.25" customHeight="1" x14ac:dyDescent="0.3">
      <c r="A222" s="36">
        <v>41953</v>
      </c>
      <c r="B222" s="80" t="s">
        <v>185</v>
      </c>
      <c r="C222" s="12" t="s">
        <v>15</v>
      </c>
      <c r="D222" s="80" t="s">
        <v>182</v>
      </c>
      <c r="E222" s="80" t="s">
        <v>183</v>
      </c>
      <c r="F222" s="80" t="s">
        <v>169</v>
      </c>
      <c r="G222" s="14" t="s">
        <v>170</v>
      </c>
      <c r="H222" s="80" t="s">
        <v>171</v>
      </c>
      <c r="I222" s="14" t="s">
        <v>164</v>
      </c>
      <c r="J222" s="14" t="s">
        <v>172</v>
      </c>
      <c r="K222" s="125" t="s">
        <v>186</v>
      </c>
      <c r="L222" s="17" t="s">
        <v>21</v>
      </c>
      <c r="M222" s="134">
        <v>21.02</v>
      </c>
      <c r="N222" s="19" t="str">
        <f t="shared" si="21"/>
        <v>CHF</v>
      </c>
      <c r="O222" s="127" t="s">
        <v>109</v>
      </c>
    </row>
    <row r="223" spans="1:16" s="129" customFormat="1" ht="14.25" customHeight="1" x14ac:dyDescent="0.3">
      <c r="A223" s="36">
        <v>41953</v>
      </c>
      <c r="B223" s="80" t="s">
        <v>165</v>
      </c>
      <c r="C223" s="81" t="s">
        <v>52</v>
      </c>
      <c r="D223" s="80" t="s">
        <v>182</v>
      </c>
      <c r="E223" s="80" t="s">
        <v>183</v>
      </c>
      <c r="F223" s="80" t="s">
        <v>169</v>
      </c>
      <c r="G223" s="14" t="s">
        <v>170</v>
      </c>
      <c r="H223" s="80" t="s">
        <v>171</v>
      </c>
      <c r="I223" s="14" t="s">
        <v>164</v>
      </c>
      <c r="J223" s="14" t="s">
        <v>172</v>
      </c>
      <c r="K223" s="125" t="s">
        <v>187</v>
      </c>
      <c r="L223" s="17" t="s">
        <v>21</v>
      </c>
      <c r="M223" s="134">
        <v>21.02</v>
      </c>
      <c r="N223" s="19" t="str">
        <f t="shared" si="21"/>
        <v>CHF</v>
      </c>
      <c r="O223" s="127" t="s">
        <v>110</v>
      </c>
      <c r="P223" s="128"/>
    </row>
    <row r="224" spans="1:16" s="129" customFormat="1" ht="14.25" customHeight="1" x14ac:dyDescent="0.3">
      <c r="A224" s="36">
        <v>41953</v>
      </c>
      <c r="B224" s="80" t="s">
        <v>188</v>
      </c>
      <c r="C224" s="12" t="s">
        <v>52</v>
      </c>
      <c r="D224" s="80" t="s">
        <v>182</v>
      </c>
      <c r="E224" s="80" t="s">
        <v>183</v>
      </c>
      <c r="F224" s="80" t="s">
        <v>169</v>
      </c>
      <c r="G224" s="14" t="s">
        <v>170</v>
      </c>
      <c r="H224" s="80" t="s">
        <v>171</v>
      </c>
      <c r="I224" s="14" t="s">
        <v>164</v>
      </c>
      <c r="J224" s="14" t="s">
        <v>172</v>
      </c>
      <c r="K224" s="125" t="s">
        <v>189</v>
      </c>
      <c r="L224" s="17" t="s">
        <v>21</v>
      </c>
      <c r="M224" s="134">
        <v>21.02</v>
      </c>
      <c r="N224" s="19" t="str">
        <f t="shared" si="21"/>
        <v>CHF</v>
      </c>
      <c r="O224" s="127" t="s">
        <v>111</v>
      </c>
      <c r="P224" s="128"/>
    </row>
    <row r="225" spans="1:16" s="129" customFormat="1" ht="14.25" customHeight="1" x14ac:dyDescent="0.3">
      <c r="A225" s="36">
        <v>41953</v>
      </c>
      <c r="B225" s="80" t="s">
        <v>190</v>
      </c>
      <c r="C225" s="12" t="s">
        <v>52</v>
      </c>
      <c r="D225" s="80" t="s">
        <v>182</v>
      </c>
      <c r="E225" s="80" t="s">
        <v>183</v>
      </c>
      <c r="F225" s="80" t="s">
        <v>169</v>
      </c>
      <c r="G225" s="14" t="s">
        <v>170</v>
      </c>
      <c r="H225" s="80" t="s">
        <v>171</v>
      </c>
      <c r="I225" s="14" t="s">
        <v>164</v>
      </c>
      <c r="J225" s="14" t="s">
        <v>172</v>
      </c>
      <c r="K225" s="125" t="s">
        <v>191</v>
      </c>
      <c r="L225" s="17" t="s">
        <v>21</v>
      </c>
      <c r="M225" s="134">
        <v>21.02</v>
      </c>
      <c r="N225" s="19" t="str">
        <f t="shared" si="21"/>
        <v>CHF</v>
      </c>
      <c r="O225" s="127" t="s">
        <v>112</v>
      </c>
      <c r="P225" s="128"/>
    </row>
    <row r="226" spans="1:16" s="129" customFormat="1" ht="14.25" customHeight="1" x14ac:dyDescent="0.3">
      <c r="A226" s="36">
        <v>41953</v>
      </c>
      <c r="B226" s="80" t="s">
        <v>192</v>
      </c>
      <c r="C226" s="12" t="s">
        <v>15</v>
      </c>
      <c r="D226" s="80" t="s">
        <v>182</v>
      </c>
      <c r="E226" s="80" t="s">
        <v>183</v>
      </c>
      <c r="F226" s="80" t="s">
        <v>169</v>
      </c>
      <c r="G226" s="14" t="s">
        <v>170</v>
      </c>
      <c r="H226" s="80" t="s">
        <v>171</v>
      </c>
      <c r="I226" s="14" t="s">
        <v>164</v>
      </c>
      <c r="J226" s="14" t="s">
        <v>172</v>
      </c>
      <c r="K226" s="125" t="s">
        <v>193</v>
      </c>
      <c r="L226" s="17" t="s">
        <v>21</v>
      </c>
      <c r="M226" s="134">
        <v>21.02</v>
      </c>
      <c r="N226" s="19" t="str">
        <f t="shared" si="21"/>
        <v>CHF</v>
      </c>
      <c r="O226" s="127" t="s">
        <v>113</v>
      </c>
      <c r="P226" s="128"/>
    </row>
    <row r="227" spans="1:16" s="129" customFormat="1" ht="14.25" customHeight="1" thickBot="1" x14ac:dyDescent="0.35">
      <c r="A227" s="36">
        <v>41953</v>
      </c>
      <c r="B227" s="80" t="s">
        <v>194</v>
      </c>
      <c r="C227" s="81" t="s">
        <v>52</v>
      </c>
      <c r="D227" s="80" t="s">
        <v>182</v>
      </c>
      <c r="E227" s="80" t="s">
        <v>183</v>
      </c>
      <c r="F227" s="80" t="s">
        <v>169</v>
      </c>
      <c r="G227" s="14" t="s">
        <v>170</v>
      </c>
      <c r="H227" s="80" t="s">
        <v>171</v>
      </c>
      <c r="I227" s="14" t="s">
        <v>164</v>
      </c>
      <c r="J227" s="14" t="s">
        <v>172</v>
      </c>
      <c r="K227" s="125" t="s">
        <v>195</v>
      </c>
      <c r="L227" s="17" t="s">
        <v>21</v>
      </c>
      <c r="M227" s="134">
        <v>21.02</v>
      </c>
      <c r="N227" s="19" t="str">
        <f t="shared" si="21"/>
        <v>CHF</v>
      </c>
      <c r="O227" s="127" t="s">
        <v>114</v>
      </c>
      <c r="P227" s="128"/>
    </row>
    <row r="228" spans="1:16" s="129" customFormat="1" ht="14.25" customHeight="1" x14ac:dyDescent="0.3">
      <c r="A228" s="32">
        <v>41785</v>
      </c>
      <c r="B228" s="124" t="s">
        <v>179</v>
      </c>
      <c r="C228" s="22" t="s">
        <v>52</v>
      </c>
      <c r="D228" s="124" t="s">
        <v>66</v>
      </c>
      <c r="E228" s="124" t="s">
        <v>77</v>
      </c>
      <c r="F228" s="124" t="s">
        <v>169</v>
      </c>
      <c r="G228" s="24" t="s">
        <v>64</v>
      </c>
      <c r="H228" s="124" t="s">
        <v>71</v>
      </c>
      <c r="I228" s="24" t="s">
        <v>164</v>
      </c>
      <c r="J228" s="24" t="s">
        <v>176</v>
      </c>
      <c r="K228" s="140" t="s">
        <v>196</v>
      </c>
      <c r="L228" s="27" t="s">
        <v>21</v>
      </c>
      <c r="M228" s="131">
        <v>0.17</v>
      </c>
      <c r="N228" s="29" t="str">
        <f t="shared" si="21"/>
        <v>CHF</v>
      </c>
      <c r="O228" s="132" t="s">
        <v>115</v>
      </c>
      <c r="P228" s="128"/>
    </row>
    <row r="229" spans="1:16" s="129" customFormat="1" ht="14.25" customHeight="1" x14ac:dyDescent="0.3">
      <c r="A229" s="36">
        <v>41785</v>
      </c>
      <c r="B229" s="80" t="s">
        <v>197</v>
      </c>
      <c r="C229" s="12" t="s">
        <v>15</v>
      </c>
      <c r="D229" s="80" t="s">
        <v>66</v>
      </c>
      <c r="E229" s="80" t="s">
        <v>77</v>
      </c>
      <c r="F229" s="80" t="s">
        <v>169</v>
      </c>
      <c r="G229" s="14" t="s">
        <v>64</v>
      </c>
      <c r="H229" s="80" t="s">
        <v>71</v>
      </c>
      <c r="I229" s="14" t="s">
        <v>164</v>
      </c>
      <c r="J229" s="14" t="s">
        <v>176</v>
      </c>
      <c r="K229" s="125" t="s">
        <v>196</v>
      </c>
      <c r="L229" s="17" t="s">
        <v>21</v>
      </c>
      <c r="M229" s="134">
        <v>0.17</v>
      </c>
      <c r="N229" s="19" t="str">
        <f t="shared" si="21"/>
        <v>CHF</v>
      </c>
      <c r="O229" s="127" t="s">
        <v>116</v>
      </c>
      <c r="P229" s="128"/>
    </row>
    <row r="230" spans="1:16" s="129" customFormat="1" ht="14.25" customHeight="1" thickBot="1" x14ac:dyDescent="0.35">
      <c r="A230" s="38">
        <v>41785</v>
      </c>
      <c r="B230" s="117" t="s">
        <v>174</v>
      </c>
      <c r="C230" s="50" t="s">
        <v>52</v>
      </c>
      <c r="D230" s="117" t="s">
        <v>66</v>
      </c>
      <c r="E230" s="117" t="s">
        <v>77</v>
      </c>
      <c r="F230" s="117" t="s">
        <v>169</v>
      </c>
      <c r="G230" s="52" t="s">
        <v>64</v>
      </c>
      <c r="H230" s="117" t="s">
        <v>71</v>
      </c>
      <c r="I230" s="52" t="s">
        <v>164</v>
      </c>
      <c r="J230" s="52" t="s">
        <v>176</v>
      </c>
      <c r="K230" s="141" t="s">
        <v>196</v>
      </c>
      <c r="L230" s="55" t="s">
        <v>21</v>
      </c>
      <c r="M230" s="136">
        <v>0.17</v>
      </c>
      <c r="N230" s="57" t="str">
        <f t="shared" si="21"/>
        <v>CHF</v>
      </c>
      <c r="O230" s="137" t="s">
        <v>117</v>
      </c>
      <c r="P230" s="128"/>
    </row>
    <row r="231" spans="1:16" s="129" customFormat="1" ht="14.25" customHeight="1" thickBot="1" x14ac:dyDescent="0.35">
      <c r="A231" s="36">
        <v>41779</v>
      </c>
      <c r="B231" s="80" t="s">
        <v>185</v>
      </c>
      <c r="C231" s="12" t="s">
        <v>15</v>
      </c>
      <c r="D231" s="80" t="s">
        <v>182</v>
      </c>
      <c r="E231" s="80" t="s">
        <v>175</v>
      </c>
      <c r="F231" s="80" t="s">
        <v>169</v>
      </c>
      <c r="G231" s="14" t="s">
        <v>64</v>
      </c>
      <c r="H231" s="80" t="s">
        <v>171</v>
      </c>
      <c r="I231" s="14" t="s">
        <v>176</v>
      </c>
      <c r="J231" s="14" t="s">
        <v>172</v>
      </c>
      <c r="K231" s="125" t="s">
        <v>198</v>
      </c>
      <c r="L231" s="14" t="s">
        <v>78</v>
      </c>
      <c r="M231" s="134">
        <v>157.30000000000001</v>
      </c>
      <c r="N231" s="19" t="str">
        <f t="shared" si="21"/>
        <v>SEK</v>
      </c>
      <c r="O231" s="127" t="s">
        <v>118</v>
      </c>
      <c r="P231" s="128"/>
    </row>
    <row r="232" spans="1:16" s="129" customFormat="1" ht="14.25" customHeight="1" x14ac:dyDescent="0.3">
      <c r="A232" s="32">
        <v>41775</v>
      </c>
      <c r="B232" s="124" t="s">
        <v>75</v>
      </c>
      <c r="C232" s="22" t="s">
        <v>52</v>
      </c>
      <c r="D232" s="142" t="s">
        <v>30</v>
      </c>
      <c r="E232" s="124" t="s">
        <v>183</v>
      </c>
      <c r="F232" s="124" t="s">
        <v>169</v>
      </c>
      <c r="G232" s="24" t="s">
        <v>170</v>
      </c>
      <c r="H232" s="124" t="s">
        <v>171</v>
      </c>
      <c r="I232" s="24" t="s">
        <v>164</v>
      </c>
      <c r="J232" s="24" t="s">
        <v>172</v>
      </c>
      <c r="K232" s="140" t="s">
        <v>199</v>
      </c>
      <c r="L232" s="27" t="s">
        <v>21</v>
      </c>
      <c r="M232" s="131">
        <v>22.53</v>
      </c>
      <c r="N232" s="29" t="str">
        <f t="shared" si="21"/>
        <v>CHF</v>
      </c>
      <c r="O232" s="132" t="s">
        <v>119</v>
      </c>
      <c r="P232" s="128"/>
    </row>
    <row r="233" spans="1:16" s="129" customFormat="1" ht="14.25" customHeight="1" x14ac:dyDescent="0.3">
      <c r="A233" s="36">
        <v>41775</v>
      </c>
      <c r="B233" s="80" t="s">
        <v>166</v>
      </c>
      <c r="C233" s="12" t="s">
        <v>52</v>
      </c>
      <c r="D233" s="80" t="s">
        <v>182</v>
      </c>
      <c r="E233" s="80" t="s">
        <v>183</v>
      </c>
      <c r="F233" s="80" t="s">
        <v>169</v>
      </c>
      <c r="G233" s="14" t="s">
        <v>170</v>
      </c>
      <c r="H233" s="80" t="s">
        <v>171</v>
      </c>
      <c r="I233" s="14" t="s">
        <v>164</v>
      </c>
      <c r="J233" s="14" t="s">
        <v>172</v>
      </c>
      <c r="K233" s="125" t="s">
        <v>200</v>
      </c>
      <c r="L233" s="17" t="s">
        <v>21</v>
      </c>
      <c r="M233" s="134">
        <v>22.53</v>
      </c>
      <c r="N233" s="19" t="str">
        <f t="shared" ref="N233:N296" si="22">L233</f>
        <v>CHF</v>
      </c>
      <c r="O233" s="127" t="s">
        <v>120</v>
      </c>
      <c r="P233" s="139"/>
    </row>
    <row r="234" spans="1:16" s="129" customFormat="1" ht="14.25" customHeight="1" x14ac:dyDescent="0.3">
      <c r="A234" s="36">
        <v>41775</v>
      </c>
      <c r="B234" s="80" t="s">
        <v>165</v>
      </c>
      <c r="C234" s="81" t="s">
        <v>52</v>
      </c>
      <c r="D234" s="80" t="s">
        <v>182</v>
      </c>
      <c r="E234" s="80" t="s">
        <v>183</v>
      </c>
      <c r="F234" s="80" t="s">
        <v>169</v>
      </c>
      <c r="G234" s="14"/>
      <c r="H234" s="80" t="s">
        <v>171</v>
      </c>
      <c r="I234" s="14" t="s">
        <v>164</v>
      </c>
      <c r="J234" s="14" t="s">
        <v>172</v>
      </c>
      <c r="K234" s="125" t="s">
        <v>201</v>
      </c>
      <c r="L234" s="17" t="s">
        <v>21</v>
      </c>
      <c r="M234" s="134">
        <v>22.53</v>
      </c>
      <c r="N234" s="19" t="str">
        <f t="shared" si="22"/>
        <v>CHF</v>
      </c>
      <c r="O234" s="127" t="s">
        <v>121</v>
      </c>
      <c r="P234" s="139"/>
    </row>
    <row r="235" spans="1:16" s="129" customFormat="1" ht="14.25" customHeight="1" x14ac:dyDescent="0.3">
      <c r="A235" s="36">
        <v>41775</v>
      </c>
      <c r="B235" s="80" t="s">
        <v>188</v>
      </c>
      <c r="C235" s="12" t="s">
        <v>52</v>
      </c>
      <c r="D235" s="80" t="s">
        <v>182</v>
      </c>
      <c r="E235" s="80" t="s">
        <v>183</v>
      </c>
      <c r="F235" s="80" t="s">
        <v>169</v>
      </c>
      <c r="G235" s="14"/>
      <c r="H235" s="80" t="s">
        <v>171</v>
      </c>
      <c r="I235" s="14" t="s">
        <v>164</v>
      </c>
      <c r="J235" s="14" t="s">
        <v>172</v>
      </c>
      <c r="K235" s="125" t="s">
        <v>202</v>
      </c>
      <c r="L235" s="17" t="s">
        <v>21</v>
      </c>
      <c r="M235" s="134">
        <v>22.53</v>
      </c>
      <c r="N235" s="19" t="str">
        <f t="shared" si="22"/>
        <v>CHF</v>
      </c>
      <c r="O235" s="127" t="s">
        <v>122</v>
      </c>
      <c r="P235" s="128"/>
    </row>
    <row r="236" spans="1:16" s="129" customFormat="1" ht="14.25" customHeight="1" x14ac:dyDescent="0.3">
      <c r="A236" s="36">
        <v>41775</v>
      </c>
      <c r="B236" s="80" t="s">
        <v>190</v>
      </c>
      <c r="C236" s="12" t="s">
        <v>52</v>
      </c>
      <c r="D236" s="80" t="s">
        <v>182</v>
      </c>
      <c r="E236" s="80" t="s">
        <v>183</v>
      </c>
      <c r="F236" s="80" t="s">
        <v>169</v>
      </c>
      <c r="G236" s="14" t="s">
        <v>170</v>
      </c>
      <c r="H236" s="80" t="s">
        <v>171</v>
      </c>
      <c r="I236" s="14" t="s">
        <v>164</v>
      </c>
      <c r="J236" s="14" t="s">
        <v>172</v>
      </c>
      <c r="K236" s="125" t="s">
        <v>202</v>
      </c>
      <c r="L236" s="17" t="s">
        <v>21</v>
      </c>
      <c r="M236" s="134">
        <v>22.53</v>
      </c>
      <c r="N236" s="19" t="str">
        <f t="shared" si="22"/>
        <v>CHF</v>
      </c>
      <c r="O236" s="127" t="s">
        <v>123</v>
      </c>
      <c r="P236" s="139"/>
    </row>
    <row r="237" spans="1:16" s="129" customFormat="1" ht="14.25" customHeight="1" x14ac:dyDescent="0.3">
      <c r="A237" s="36">
        <v>41775</v>
      </c>
      <c r="B237" s="80" t="s">
        <v>192</v>
      </c>
      <c r="C237" s="12" t="s">
        <v>15</v>
      </c>
      <c r="D237" s="80" t="s">
        <v>182</v>
      </c>
      <c r="E237" s="80" t="s">
        <v>183</v>
      </c>
      <c r="F237" s="80" t="s">
        <v>169</v>
      </c>
      <c r="G237" s="14" t="s">
        <v>170</v>
      </c>
      <c r="H237" s="80" t="s">
        <v>171</v>
      </c>
      <c r="I237" s="14" t="s">
        <v>164</v>
      </c>
      <c r="J237" s="14" t="s">
        <v>172</v>
      </c>
      <c r="K237" s="125" t="s">
        <v>202</v>
      </c>
      <c r="L237" s="17" t="s">
        <v>21</v>
      </c>
      <c r="M237" s="134">
        <v>22.53</v>
      </c>
      <c r="N237" s="19" t="str">
        <f t="shared" si="22"/>
        <v>CHF</v>
      </c>
      <c r="O237" s="127" t="s">
        <v>124</v>
      </c>
      <c r="P237" s="128"/>
    </row>
    <row r="238" spans="1:16" s="129" customFormat="1" ht="14.25" customHeight="1" thickBot="1" x14ac:dyDescent="0.35">
      <c r="A238" s="38">
        <v>41775</v>
      </c>
      <c r="B238" s="117" t="s">
        <v>194</v>
      </c>
      <c r="C238" s="82" t="s">
        <v>52</v>
      </c>
      <c r="D238" s="117" t="s">
        <v>182</v>
      </c>
      <c r="E238" s="117" t="s">
        <v>183</v>
      </c>
      <c r="F238" s="117" t="s">
        <v>169</v>
      </c>
      <c r="G238" s="52" t="s">
        <v>170</v>
      </c>
      <c r="H238" s="117" t="s">
        <v>171</v>
      </c>
      <c r="I238" s="52" t="s">
        <v>164</v>
      </c>
      <c r="J238" s="52" t="s">
        <v>172</v>
      </c>
      <c r="K238" s="141" t="s">
        <v>203</v>
      </c>
      <c r="L238" s="55" t="s">
        <v>21</v>
      </c>
      <c r="M238" s="136">
        <v>22.53</v>
      </c>
      <c r="N238" s="57" t="str">
        <f t="shared" si="22"/>
        <v>CHF</v>
      </c>
      <c r="O238" s="137" t="s">
        <v>125</v>
      </c>
      <c r="P238" s="139"/>
    </row>
    <row r="239" spans="1:16" s="129" customFormat="1" ht="14.25" customHeight="1" x14ac:dyDescent="0.3">
      <c r="A239" s="36">
        <v>41738</v>
      </c>
      <c r="B239" s="80" t="s">
        <v>178</v>
      </c>
      <c r="C239" s="12" t="s">
        <v>52</v>
      </c>
      <c r="D239" s="12" t="s">
        <v>28</v>
      </c>
      <c r="E239" s="80" t="s">
        <v>79</v>
      </c>
      <c r="F239" s="80" t="s">
        <v>204</v>
      </c>
      <c r="G239" s="14" t="s">
        <v>64</v>
      </c>
      <c r="H239" s="80" t="s">
        <v>171</v>
      </c>
      <c r="I239" s="14" t="s">
        <v>176</v>
      </c>
      <c r="J239" s="14" t="s">
        <v>172</v>
      </c>
      <c r="K239" s="125" t="s">
        <v>205</v>
      </c>
      <c r="L239" s="17" t="s">
        <v>21</v>
      </c>
      <c r="M239" s="134">
        <v>22.86</v>
      </c>
      <c r="N239" s="19" t="str">
        <f t="shared" si="22"/>
        <v>CHF</v>
      </c>
      <c r="O239" s="127" t="s">
        <v>126</v>
      </c>
      <c r="P239" s="128"/>
    </row>
    <row r="240" spans="1:16" s="129" customFormat="1" ht="14.25" customHeight="1" x14ac:dyDescent="0.3">
      <c r="A240" s="36">
        <v>41738</v>
      </c>
      <c r="B240" s="80" t="s">
        <v>206</v>
      </c>
      <c r="C240" s="12" t="s">
        <v>15</v>
      </c>
      <c r="D240" s="12" t="s">
        <v>16</v>
      </c>
      <c r="E240" s="80" t="s">
        <v>79</v>
      </c>
      <c r="F240" s="80" t="s">
        <v>204</v>
      </c>
      <c r="G240" s="14" t="s">
        <v>64</v>
      </c>
      <c r="H240" s="80" t="s">
        <v>171</v>
      </c>
      <c r="I240" s="14" t="s">
        <v>176</v>
      </c>
      <c r="J240" s="14" t="s">
        <v>172</v>
      </c>
      <c r="K240" s="125" t="s">
        <v>207</v>
      </c>
      <c r="L240" s="17" t="s">
        <v>21</v>
      </c>
      <c r="M240" s="134">
        <v>22.86</v>
      </c>
      <c r="N240" s="19" t="str">
        <f t="shared" si="22"/>
        <v>CHF</v>
      </c>
      <c r="O240" s="127" t="s">
        <v>127</v>
      </c>
      <c r="P240" s="128"/>
    </row>
    <row r="241" spans="1:16" s="129" customFormat="1" ht="14.25" customHeight="1" x14ac:dyDescent="0.3">
      <c r="A241" s="36">
        <v>41738</v>
      </c>
      <c r="B241" s="80" t="s">
        <v>208</v>
      </c>
      <c r="C241" s="12" t="s">
        <v>15</v>
      </c>
      <c r="D241" s="12" t="s">
        <v>16</v>
      </c>
      <c r="E241" s="80" t="s">
        <v>79</v>
      </c>
      <c r="F241" s="80" t="s">
        <v>204</v>
      </c>
      <c r="G241" s="14" t="s">
        <v>64</v>
      </c>
      <c r="H241" s="80" t="s">
        <v>171</v>
      </c>
      <c r="I241" s="14" t="s">
        <v>176</v>
      </c>
      <c r="J241" s="14" t="s">
        <v>172</v>
      </c>
      <c r="K241" s="125" t="s">
        <v>209</v>
      </c>
      <c r="L241" s="17" t="s">
        <v>21</v>
      </c>
      <c r="M241" s="134">
        <v>22.86</v>
      </c>
      <c r="N241" s="19" t="str">
        <f t="shared" si="22"/>
        <v>CHF</v>
      </c>
      <c r="O241" s="127" t="s">
        <v>128</v>
      </c>
      <c r="P241" s="139"/>
    </row>
    <row r="242" spans="1:16" s="129" customFormat="1" ht="14.25" customHeight="1" x14ac:dyDescent="0.3">
      <c r="A242" s="36">
        <v>41738</v>
      </c>
      <c r="B242" s="80" t="s">
        <v>210</v>
      </c>
      <c r="C242" s="12" t="s">
        <v>15</v>
      </c>
      <c r="D242" s="12" t="s">
        <v>16</v>
      </c>
      <c r="E242" s="80" t="s">
        <v>79</v>
      </c>
      <c r="F242" s="80" t="s">
        <v>204</v>
      </c>
      <c r="G242" s="14" t="s">
        <v>64</v>
      </c>
      <c r="H242" s="80" t="s">
        <v>171</v>
      </c>
      <c r="I242" s="14" t="s">
        <v>176</v>
      </c>
      <c r="J242" s="14" t="s">
        <v>172</v>
      </c>
      <c r="K242" s="125" t="s">
        <v>211</v>
      </c>
      <c r="L242" s="17" t="s">
        <v>21</v>
      </c>
      <c r="M242" s="134">
        <v>22.86</v>
      </c>
      <c r="N242" s="19" t="str">
        <f t="shared" si="22"/>
        <v>CHF</v>
      </c>
      <c r="O242" s="127" t="s">
        <v>129</v>
      </c>
      <c r="P242" s="128"/>
    </row>
    <row r="243" spans="1:16" s="129" customFormat="1" ht="14.25" customHeight="1" x14ac:dyDescent="0.3">
      <c r="A243" s="36">
        <v>41738</v>
      </c>
      <c r="B243" s="80" t="s">
        <v>212</v>
      </c>
      <c r="C243" s="12" t="s">
        <v>52</v>
      </c>
      <c r="D243" s="12" t="s">
        <v>16</v>
      </c>
      <c r="E243" s="80" t="s">
        <v>79</v>
      </c>
      <c r="F243" s="80" t="s">
        <v>204</v>
      </c>
      <c r="G243" s="14" t="s">
        <v>64</v>
      </c>
      <c r="H243" s="80" t="s">
        <v>171</v>
      </c>
      <c r="I243" s="14" t="s">
        <v>176</v>
      </c>
      <c r="J243" s="14" t="s">
        <v>172</v>
      </c>
      <c r="K243" s="125" t="s">
        <v>213</v>
      </c>
      <c r="L243" s="17" t="s">
        <v>21</v>
      </c>
      <c r="M243" s="134">
        <v>22.86</v>
      </c>
      <c r="N243" s="19" t="str">
        <f t="shared" si="22"/>
        <v>CHF</v>
      </c>
      <c r="O243" s="127" t="s">
        <v>130</v>
      </c>
      <c r="P243" s="128"/>
    </row>
    <row r="244" spans="1:16" s="129" customFormat="1" ht="14.25" customHeight="1" x14ac:dyDescent="0.3">
      <c r="A244" s="36">
        <v>41738</v>
      </c>
      <c r="B244" s="80" t="s">
        <v>180</v>
      </c>
      <c r="C244" s="12" t="s">
        <v>52</v>
      </c>
      <c r="D244" s="12" t="s">
        <v>16</v>
      </c>
      <c r="E244" s="80" t="s">
        <v>79</v>
      </c>
      <c r="F244" s="80" t="s">
        <v>204</v>
      </c>
      <c r="G244" s="14" t="s">
        <v>64</v>
      </c>
      <c r="H244" s="80" t="s">
        <v>171</v>
      </c>
      <c r="I244" s="14" t="s">
        <v>176</v>
      </c>
      <c r="J244" s="14" t="s">
        <v>172</v>
      </c>
      <c r="K244" s="125" t="s">
        <v>214</v>
      </c>
      <c r="L244" s="17" t="s">
        <v>21</v>
      </c>
      <c r="M244" s="134">
        <v>22.86</v>
      </c>
      <c r="N244" s="19" t="str">
        <f t="shared" si="22"/>
        <v>CHF</v>
      </c>
      <c r="O244" s="127" t="s">
        <v>131</v>
      </c>
      <c r="P244" s="128"/>
    </row>
    <row r="245" spans="1:16" s="129" customFormat="1" ht="14.25" customHeight="1" thickBot="1" x14ac:dyDescent="0.35">
      <c r="A245" s="36">
        <v>41738</v>
      </c>
      <c r="B245" s="80" t="s">
        <v>215</v>
      </c>
      <c r="C245" s="12" t="s">
        <v>15</v>
      </c>
      <c r="D245" s="12" t="s">
        <v>16</v>
      </c>
      <c r="E245" s="80" t="s">
        <v>79</v>
      </c>
      <c r="F245" s="80" t="s">
        <v>204</v>
      </c>
      <c r="G245" s="14" t="s">
        <v>64</v>
      </c>
      <c r="H245" s="80" t="s">
        <v>171</v>
      </c>
      <c r="I245" s="14" t="s">
        <v>176</v>
      </c>
      <c r="J245" s="14" t="s">
        <v>172</v>
      </c>
      <c r="K245" s="125" t="s">
        <v>216</v>
      </c>
      <c r="L245" s="17" t="s">
        <v>21</v>
      </c>
      <c r="M245" s="134">
        <v>22.86</v>
      </c>
      <c r="N245" s="19" t="str">
        <f t="shared" si="22"/>
        <v>CHF</v>
      </c>
      <c r="O245" s="127" t="s">
        <v>132</v>
      </c>
      <c r="P245" s="128"/>
    </row>
    <row r="246" spans="1:16" s="129" customFormat="1" ht="14.25" customHeight="1" thickBot="1" x14ac:dyDescent="0.35">
      <c r="A246" s="107">
        <v>41723</v>
      </c>
      <c r="B246" s="116" t="s">
        <v>197</v>
      </c>
      <c r="C246" s="116" t="s">
        <v>15</v>
      </c>
      <c r="D246" s="65" t="s">
        <v>16</v>
      </c>
      <c r="E246" s="116" t="s">
        <v>80</v>
      </c>
      <c r="F246" s="116" t="s">
        <v>204</v>
      </c>
      <c r="G246" s="67" t="s">
        <v>64</v>
      </c>
      <c r="H246" s="116" t="s">
        <v>171</v>
      </c>
      <c r="I246" s="67" t="s">
        <v>176</v>
      </c>
      <c r="J246" s="67" t="s">
        <v>172</v>
      </c>
      <c r="K246" s="143" t="s">
        <v>217</v>
      </c>
      <c r="L246" s="67" t="s">
        <v>23</v>
      </c>
      <c r="M246" s="144">
        <v>25.07</v>
      </c>
      <c r="N246" s="71" t="str">
        <f t="shared" si="22"/>
        <v>USD</v>
      </c>
      <c r="O246" s="145" t="s">
        <v>133</v>
      </c>
      <c r="P246" s="128"/>
    </row>
    <row r="247" spans="1:16" s="129" customFormat="1" ht="14.25" customHeight="1" x14ac:dyDescent="0.3">
      <c r="A247" s="36">
        <v>41722</v>
      </c>
      <c r="B247" s="80" t="s">
        <v>178</v>
      </c>
      <c r="C247" s="12" t="s">
        <v>52</v>
      </c>
      <c r="D247" s="12" t="s">
        <v>28</v>
      </c>
      <c r="E247" s="80" t="s">
        <v>81</v>
      </c>
      <c r="F247" s="80" t="s">
        <v>204</v>
      </c>
      <c r="G247" s="14" t="s">
        <v>64</v>
      </c>
      <c r="H247" s="80" t="s">
        <v>171</v>
      </c>
      <c r="I247" s="14" t="s">
        <v>176</v>
      </c>
      <c r="J247" s="14" t="s">
        <v>172</v>
      </c>
      <c r="K247" s="125" t="s">
        <v>218</v>
      </c>
      <c r="L247" s="17" t="s">
        <v>21</v>
      </c>
      <c r="M247" s="134">
        <v>21.89</v>
      </c>
      <c r="N247" s="19" t="str">
        <f t="shared" si="22"/>
        <v>CHF</v>
      </c>
      <c r="O247" s="127" t="s">
        <v>134</v>
      </c>
      <c r="P247" s="139"/>
    </row>
    <row r="248" spans="1:16" s="129" customFormat="1" ht="14.25" customHeight="1" x14ac:dyDescent="0.3">
      <c r="A248" s="36">
        <v>41722</v>
      </c>
      <c r="B248" s="80" t="s">
        <v>206</v>
      </c>
      <c r="C248" s="12" t="s">
        <v>15</v>
      </c>
      <c r="D248" s="12" t="s">
        <v>16</v>
      </c>
      <c r="E248" s="80" t="s">
        <v>81</v>
      </c>
      <c r="F248" s="80" t="s">
        <v>204</v>
      </c>
      <c r="G248" s="14" t="s">
        <v>64</v>
      </c>
      <c r="H248" s="80" t="s">
        <v>171</v>
      </c>
      <c r="I248" s="14" t="s">
        <v>176</v>
      </c>
      <c r="J248" s="14" t="s">
        <v>172</v>
      </c>
      <c r="K248" s="125" t="s">
        <v>219</v>
      </c>
      <c r="L248" s="17" t="s">
        <v>21</v>
      </c>
      <c r="M248" s="134">
        <v>21.89</v>
      </c>
      <c r="N248" s="19" t="str">
        <f t="shared" si="22"/>
        <v>CHF</v>
      </c>
      <c r="O248" s="127" t="s">
        <v>135</v>
      </c>
      <c r="P248" s="128"/>
    </row>
    <row r="249" spans="1:16" s="129" customFormat="1" ht="14.25" customHeight="1" x14ac:dyDescent="0.3">
      <c r="A249" s="36">
        <v>41722</v>
      </c>
      <c r="B249" s="80" t="s">
        <v>208</v>
      </c>
      <c r="C249" s="12" t="s">
        <v>15</v>
      </c>
      <c r="D249" s="12" t="s">
        <v>16</v>
      </c>
      <c r="E249" s="80" t="s">
        <v>81</v>
      </c>
      <c r="F249" s="80" t="s">
        <v>204</v>
      </c>
      <c r="G249" s="14" t="s">
        <v>64</v>
      </c>
      <c r="H249" s="80" t="s">
        <v>171</v>
      </c>
      <c r="I249" s="14" t="s">
        <v>176</v>
      </c>
      <c r="J249" s="14" t="s">
        <v>172</v>
      </c>
      <c r="K249" s="125" t="s">
        <v>220</v>
      </c>
      <c r="L249" s="17" t="s">
        <v>21</v>
      </c>
      <c r="M249" s="134">
        <v>21.89</v>
      </c>
      <c r="N249" s="19" t="str">
        <f t="shared" si="22"/>
        <v>CHF</v>
      </c>
      <c r="O249" s="127" t="s">
        <v>136</v>
      </c>
      <c r="P249" s="128"/>
    </row>
    <row r="250" spans="1:16" s="129" customFormat="1" ht="14.25" customHeight="1" x14ac:dyDescent="0.3">
      <c r="A250" s="36">
        <v>41722</v>
      </c>
      <c r="B250" s="80" t="s">
        <v>210</v>
      </c>
      <c r="C250" s="12" t="s">
        <v>15</v>
      </c>
      <c r="D250" s="12" t="s">
        <v>16</v>
      </c>
      <c r="E250" s="80" t="s">
        <v>81</v>
      </c>
      <c r="F250" s="80" t="s">
        <v>204</v>
      </c>
      <c r="G250" s="14" t="s">
        <v>64</v>
      </c>
      <c r="H250" s="80" t="s">
        <v>171</v>
      </c>
      <c r="I250" s="14" t="s">
        <v>176</v>
      </c>
      <c r="J250" s="14" t="s">
        <v>172</v>
      </c>
      <c r="K250" s="133">
        <v>49658</v>
      </c>
      <c r="L250" s="17" t="s">
        <v>21</v>
      </c>
      <c r="M250" s="134">
        <v>21.89</v>
      </c>
      <c r="N250" s="19" t="str">
        <f t="shared" si="22"/>
        <v>CHF</v>
      </c>
      <c r="O250" s="127" t="s">
        <v>137</v>
      </c>
      <c r="P250" s="128"/>
    </row>
    <row r="251" spans="1:16" s="129" customFormat="1" ht="14.25" customHeight="1" x14ac:dyDescent="0.3">
      <c r="A251" s="36">
        <v>41722</v>
      </c>
      <c r="B251" s="80" t="s">
        <v>212</v>
      </c>
      <c r="C251" s="12" t="s">
        <v>52</v>
      </c>
      <c r="D251" s="12" t="s">
        <v>16</v>
      </c>
      <c r="E251" s="80" t="s">
        <v>81</v>
      </c>
      <c r="F251" s="80" t="s">
        <v>204</v>
      </c>
      <c r="G251" s="14" t="s">
        <v>64</v>
      </c>
      <c r="H251" s="80" t="s">
        <v>171</v>
      </c>
      <c r="I251" s="14" t="s">
        <v>176</v>
      </c>
      <c r="J251" s="14" t="s">
        <v>172</v>
      </c>
      <c r="K251" s="133">
        <v>25770</v>
      </c>
      <c r="L251" s="17" t="s">
        <v>21</v>
      </c>
      <c r="M251" s="134">
        <v>21.89</v>
      </c>
      <c r="N251" s="19" t="str">
        <f t="shared" si="22"/>
        <v>CHF</v>
      </c>
      <c r="O251" s="127" t="s">
        <v>138</v>
      </c>
      <c r="P251" s="128"/>
    </row>
    <row r="252" spans="1:16" s="129" customFormat="1" ht="14.25" customHeight="1" thickBot="1" x14ac:dyDescent="0.35">
      <c r="A252" s="36">
        <v>41722</v>
      </c>
      <c r="B252" s="80" t="s">
        <v>180</v>
      </c>
      <c r="C252" s="12" t="s">
        <v>52</v>
      </c>
      <c r="D252" s="12" t="s">
        <v>16</v>
      </c>
      <c r="E252" s="80" t="s">
        <v>81</v>
      </c>
      <c r="F252" s="80" t="s">
        <v>204</v>
      </c>
      <c r="G252" s="14" t="s">
        <v>64</v>
      </c>
      <c r="H252" s="80" t="s">
        <v>171</v>
      </c>
      <c r="I252" s="14" t="s">
        <v>176</v>
      </c>
      <c r="J252" s="14" t="s">
        <v>172</v>
      </c>
      <c r="K252" s="146" t="s">
        <v>221</v>
      </c>
      <c r="L252" s="17" t="s">
        <v>21</v>
      </c>
      <c r="M252" s="134">
        <v>21.89</v>
      </c>
      <c r="N252" s="19" t="str">
        <f t="shared" si="22"/>
        <v>CHF</v>
      </c>
      <c r="O252" s="127" t="s">
        <v>139</v>
      </c>
      <c r="P252" s="128"/>
    </row>
    <row r="253" spans="1:16" s="129" customFormat="1" ht="14.25" customHeight="1" thickBot="1" x14ac:dyDescent="0.35">
      <c r="A253" s="107">
        <v>41708</v>
      </c>
      <c r="B253" s="116" t="s">
        <v>74</v>
      </c>
      <c r="C253" s="65" t="s">
        <v>52</v>
      </c>
      <c r="D253" s="65" t="s">
        <v>16</v>
      </c>
      <c r="E253" s="116" t="s">
        <v>82</v>
      </c>
      <c r="F253" s="116" t="s">
        <v>169</v>
      </c>
      <c r="G253" s="67" t="s">
        <v>64</v>
      </c>
      <c r="H253" s="116" t="s">
        <v>171</v>
      </c>
      <c r="I253" s="67" t="s">
        <v>176</v>
      </c>
      <c r="J253" s="67" t="s">
        <v>172</v>
      </c>
      <c r="K253" s="147">
        <v>500</v>
      </c>
      <c r="L253" s="148" t="s">
        <v>78</v>
      </c>
      <c r="M253" s="144">
        <v>162.69999999999999</v>
      </c>
      <c r="N253" s="71" t="str">
        <f t="shared" si="22"/>
        <v>SEK</v>
      </c>
      <c r="O253" s="109">
        <v>11199</v>
      </c>
    </row>
    <row r="254" spans="1:16" s="129" customFormat="1" ht="14.25" customHeight="1" thickBot="1" x14ac:dyDescent="0.35">
      <c r="A254" s="36">
        <v>41697</v>
      </c>
      <c r="B254" s="80" t="s">
        <v>74</v>
      </c>
      <c r="C254" s="12" t="s">
        <v>52</v>
      </c>
      <c r="D254" s="12" t="s">
        <v>16</v>
      </c>
      <c r="E254" s="80" t="s">
        <v>48</v>
      </c>
      <c r="F254" s="80" t="s">
        <v>169</v>
      </c>
      <c r="G254" s="14" t="s">
        <v>64</v>
      </c>
      <c r="H254" s="80" t="s">
        <v>71</v>
      </c>
      <c r="I254" s="14" t="s">
        <v>176</v>
      </c>
      <c r="J254" s="14" t="s">
        <v>172</v>
      </c>
      <c r="K254" s="133">
        <v>201250</v>
      </c>
      <c r="L254" s="17" t="s">
        <v>21</v>
      </c>
      <c r="M254" s="134">
        <v>0.7</v>
      </c>
      <c r="N254" s="19" t="str">
        <f t="shared" si="22"/>
        <v>CHF</v>
      </c>
      <c r="O254" s="37">
        <v>140875</v>
      </c>
    </row>
    <row r="255" spans="1:16" s="129" customFormat="1" ht="14.25" customHeight="1" thickBot="1" x14ac:dyDescent="0.35">
      <c r="A255" s="107">
        <v>41600</v>
      </c>
      <c r="B255" s="116" t="s">
        <v>74</v>
      </c>
      <c r="C255" s="65" t="s">
        <v>52</v>
      </c>
      <c r="D255" s="65" t="s">
        <v>16</v>
      </c>
      <c r="E255" s="116" t="s">
        <v>48</v>
      </c>
      <c r="F255" s="116" t="s">
        <v>169</v>
      </c>
      <c r="G255" s="108" t="s">
        <v>65</v>
      </c>
      <c r="H255" s="116" t="s">
        <v>20</v>
      </c>
      <c r="I255" s="149" t="s">
        <v>83</v>
      </c>
      <c r="J255" s="67" t="s">
        <v>172</v>
      </c>
      <c r="K255" s="147">
        <v>2510</v>
      </c>
      <c r="L255" s="148" t="s">
        <v>78</v>
      </c>
      <c r="M255" s="150">
        <v>166.5</v>
      </c>
      <c r="N255" s="71" t="str">
        <f t="shared" si="22"/>
        <v>SEK</v>
      </c>
      <c r="O255" s="109">
        <v>57626</v>
      </c>
      <c r="P255" s="128"/>
    </row>
    <row r="256" spans="1:16" s="129" customFormat="1" ht="14.25" customHeight="1" x14ac:dyDescent="0.3">
      <c r="A256" s="36">
        <v>41599</v>
      </c>
      <c r="B256" s="80" t="s">
        <v>75</v>
      </c>
      <c r="C256" s="12" t="s">
        <v>52</v>
      </c>
      <c r="D256" s="80" t="s">
        <v>30</v>
      </c>
      <c r="E256" s="80" t="s">
        <v>31</v>
      </c>
      <c r="F256" s="80" t="s">
        <v>169</v>
      </c>
      <c r="G256" s="14" t="s">
        <v>65</v>
      </c>
      <c r="H256" s="80" t="s">
        <v>20</v>
      </c>
      <c r="I256" s="14" t="s">
        <v>84</v>
      </c>
      <c r="J256" s="151">
        <v>1.03</v>
      </c>
      <c r="K256" s="133">
        <v>19616</v>
      </c>
      <c r="L256" s="17" t="s">
        <v>21</v>
      </c>
      <c r="M256" s="152">
        <v>21.39</v>
      </c>
      <c r="N256" s="19" t="str">
        <f t="shared" si="22"/>
        <v>CHF</v>
      </c>
      <c r="O256" s="37">
        <v>419586</v>
      </c>
      <c r="P256" s="128"/>
    </row>
    <row r="257" spans="1:16" s="129" customFormat="1" ht="14.25" customHeight="1" x14ac:dyDescent="0.3">
      <c r="A257" s="36">
        <v>41599</v>
      </c>
      <c r="B257" s="80" t="s">
        <v>44</v>
      </c>
      <c r="C257" s="12" t="s">
        <v>15</v>
      </c>
      <c r="D257" s="80" t="s">
        <v>34</v>
      </c>
      <c r="E257" s="80" t="s">
        <v>31</v>
      </c>
      <c r="F257" s="80" t="s">
        <v>169</v>
      </c>
      <c r="G257" s="14" t="s">
        <v>65</v>
      </c>
      <c r="H257" s="80" t="s">
        <v>20</v>
      </c>
      <c r="I257" s="14" t="s">
        <v>84</v>
      </c>
      <c r="J257" s="151">
        <v>1.03</v>
      </c>
      <c r="K257" s="133">
        <v>2629</v>
      </c>
      <c r="L257" s="17" t="s">
        <v>21</v>
      </c>
      <c r="M257" s="152">
        <v>21.39</v>
      </c>
      <c r="N257" s="19" t="str">
        <f t="shared" si="22"/>
        <v>CHF</v>
      </c>
      <c r="O257" s="37">
        <v>56234</v>
      </c>
      <c r="P257" s="128"/>
    </row>
    <row r="258" spans="1:16" s="129" customFormat="1" ht="14.25" customHeight="1" x14ac:dyDescent="0.3">
      <c r="A258" s="36">
        <v>41599</v>
      </c>
      <c r="B258" s="80" t="s">
        <v>85</v>
      </c>
      <c r="C258" s="12" t="s">
        <v>52</v>
      </c>
      <c r="D258" s="80" t="s">
        <v>34</v>
      </c>
      <c r="E258" s="80" t="s">
        <v>31</v>
      </c>
      <c r="F258" s="80" t="s">
        <v>169</v>
      </c>
      <c r="G258" s="14" t="s">
        <v>65</v>
      </c>
      <c r="H258" s="80" t="s">
        <v>20</v>
      </c>
      <c r="I258" s="14" t="s">
        <v>84</v>
      </c>
      <c r="J258" s="151">
        <v>1.03</v>
      </c>
      <c r="K258" s="133">
        <v>8966</v>
      </c>
      <c r="L258" s="17" t="s">
        <v>21</v>
      </c>
      <c r="M258" s="152">
        <v>21.39</v>
      </c>
      <c r="N258" s="19" t="str">
        <f t="shared" si="22"/>
        <v>CHF</v>
      </c>
      <c r="O258" s="37">
        <v>191783</v>
      </c>
      <c r="P258" s="128"/>
    </row>
    <row r="259" spans="1:16" s="129" customFormat="1" ht="14.25" customHeight="1" x14ac:dyDescent="0.3">
      <c r="A259" s="36">
        <v>41599</v>
      </c>
      <c r="B259" s="80" t="s">
        <v>86</v>
      </c>
      <c r="C259" s="12" t="s">
        <v>52</v>
      </c>
      <c r="D259" s="80" t="s">
        <v>34</v>
      </c>
      <c r="E259" s="80" t="s">
        <v>31</v>
      </c>
      <c r="F259" s="80" t="s">
        <v>169</v>
      </c>
      <c r="G259" s="14" t="s">
        <v>65</v>
      </c>
      <c r="H259" s="80" t="s">
        <v>20</v>
      </c>
      <c r="I259" s="14" t="s">
        <v>84</v>
      </c>
      <c r="J259" s="151">
        <v>1.03</v>
      </c>
      <c r="K259" s="133">
        <v>2419</v>
      </c>
      <c r="L259" s="17" t="s">
        <v>21</v>
      </c>
      <c r="M259" s="152">
        <v>21.39</v>
      </c>
      <c r="N259" s="19" t="str">
        <f t="shared" si="22"/>
        <v>CHF</v>
      </c>
      <c r="O259" s="37">
        <v>51742</v>
      </c>
      <c r="P259" s="128"/>
    </row>
    <row r="260" spans="1:16" s="129" customFormat="1" ht="14.25" customHeight="1" x14ac:dyDescent="0.3">
      <c r="A260" s="36">
        <v>41599</v>
      </c>
      <c r="B260" s="80" t="s">
        <v>46</v>
      </c>
      <c r="C260" s="81" t="s">
        <v>52</v>
      </c>
      <c r="D260" s="80" t="s">
        <v>34</v>
      </c>
      <c r="E260" s="80" t="s">
        <v>31</v>
      </c>
      <c r="F260" s="80" t="s">
        <v>169</v>
      </c>
      <c r="G260" s="14" t="s">
        <v>65</v>
      </c>
      <c r="H260" s="80" t="s">
        <v>20</v>
      </c>
      <c r="I260" s="14" t="s">
        <v>84</v>
      </c>
      <c r="J260" s="151">
        <v>1.03</v>
      </c>
      <c r="K260" s="133">
        <v>2460</v>
      </c>
      <c r="L260" s="17" t="s">
        <v>21</v>
      </c>
      <c r="M260" s="152">
        <v>21.39</v>
      </c>
      <c r="N260" s="19" t="str">
        <f t="shared" si="22"/>
        <v>CHF</v>
      </c>
      <c r="O260" s="37">
        <v>52619</v>
      </c>
      <c r="P260" s="128"/>
    </row>
    <row r="261" spans="1:16" s="129" customFormat="1" ht="14.25" customHeight="1" x14ac:dyDescent="0.3">
      <c r="A261" s="36">
        <v>41599</v>
      </c>
      <c r="B261" s="80" t="s">
        <v>87</v>
      </c>
      <c r="C261" s="81" t="s">
        <v>52</v>
      </c>
      <c r="D261" s="80" t="s">
        <v>34</v>
      </c>
      <c r="E261" s="80" t="s">
        <v>31</v>
      </c>
      <c r="F261" s="80" t="s">
        <v>169</v>
      </c>
      <c r="G261" s="14" t="s">
        <v>65</v>
      </c>
      <c r="H261" s="80" t="s">
        <v>20</v>
      </c>
      <c r="I261" s="14" t="s">
        <v>84</v>
      </c>
      <c r="J261" s="151">
        <v>1.03</v>
      </c>
      <c r="K261" s="133">
        <v>3233</v>
      </c>
      <c r="L261" s="17" t="s">
        <v>21</v>
      </c>
      <c r="M261" s="152">
        <v>21.39</v>
      </c>
      <c r="N261" s="19" t="str">
        <f t="shared" si="22"/>
        <v>CHF</v>
      </c>
      <c r="O261" s="37">
        <v>69154</v>
      </c>
      <c r="P261" s="128"/>
    </row>
    <row r="262" spans="1:16" s="129" customFormat="1" ht="14.25" customHeight="1" x14ac:dyDescent="0.3">
      <c r="A262" s="36">
        <v>41599</v>
      </c>
      <c r="B262" s="80" t="s">
        <v>88</v>
      </c>
      <c r="C262" s="12" t="s">
        <v>52</v>
      </c>
      <c r="D262" s="80" t="s">
        <v>34</v>
      </c>
      <c r="E262" s="80" t="s">
        <v>31</v>
      </c>
      <c r="F262" s="80" t="s">
        <v>169</v>
      </c>
      <c r="G262" s="14" t="s">
        <v>65</v>
      </c>
      <c r="H262" s="80" t="s">
        <v>20</v>
      </c>
      <c r="I262" s="14" t="s">
        <v>84</v>
      </c>
      <c r="J262" s="151">
        <v>1.03</v>
      </c>
      <c r="K262" s="133">
        <v>2802</v>
      </c>
      <c r="L262" s="17" t="s">
        <v>21</v>
      </c>
      <c r="M262" s="152">
        <v>21.39</v>
      </c>
      <c r="N262" s="19" t="str">
        <f t="shared" si="22"/>
        <v>CHF</v>
      </c>
      <c r="O262" s="37">
        <v>59935</v>
      </c>
      <c r="P262" s="128"/>
    </row>
    <row r="263" spans="1:16" s="129" customFormat="1" ht="14.25" customHeight="1" thickBot="1" x14ac:dyDescent="0.35">
      <c r="A263" s="36">
        <v>41599</v>
      </c>
      <c r="B263" s="80" t="s">
        <v>60</v>
      </c>
      <c r="C263" s="12" t="s">
        <v>52</v>
      </c>
      <c r="D263" s="80" t="s">
        <v>34</v>
      </c>
      <c r="E263" s="80" t="s">
        <v>31</v>
      </c>
      <c r="F263" s="80" t="s">
        <v>169</v>
      </c>
      <c r="G263" s="14" t="s">
        <v>65</v>
      </c>
      <c r="H263" s="80" t="s">
        <v>20</v>
      </c>
      <c r="I263" s="14" t="s">
        <v>84</v>
      </c>
      <c r="J263" s="151">
        <v>1.03</v>
      </c>
      <c r="K263" s="133">
        <v>2833</v>
      </c>
      <c r="L263" s="17" t="s">
        <v>21</v>
      </c>
      <c r="M263" s="152">
        <v>21.39</v>
      </c>
      <c r="N263" s="19" t="str">
        <f t="shared" si="22"/>
        <v>CHF</v>
      </c>
      <c r="O263" s="37">
        <v>60598</v>
      </c>
      <c r="P263" s="128"/>
    </row>
    <row r="264" spans="1:16" s="129" customFormat="1" ht="14.25" customHeight="1" x14ac:dyDescent="0.3">
      <c r="A264" s="32">
        <v>41596</v>
      </c>
      <c r="B264" s="124" t="s">
        <v>27</v>
      </c>
      <c r="C264" s="22" t="s">
        <v>52</v>
      </c>
      <c r="D264" s="22" t="s">
        <v>28</v>
      </c>
      <c r="E264" s="153" t="s">
        <v>89</v>
      </c>
      <c r="F264" s="124" t="s">
        <v>169</v>
      </c>
      <c r="G264" s="24" t="s">
        <v>65</v>
      </c>
      <c r="H264" s="124" t="s">
        <v>20</v>
      </c>
      <c r="I264" s="24" t="s">
        <v>64</v>
      </c>
      <c r="J264" s="154">
        <v>1.03</v>
      </c>
      <c r="K264" s="130">
        <v>580</v>
      </c>
      <c r="L264" s="27" t="s">
        <v>21</v>
      </c>
      <c r="M264" s="155">
        <v>17.079999999999998</v>
      </c>
      <c r="N264" s="29" t="str">
        <f t="shared" si="22"/>
        <v>CHF</v>
      </c>
      <c r="O264" s="39">
        <v>9906</v>
      </c>
      <c r="P264" s="128"/>
    </row>
    <row r="265" spans="1:16" s="129" customFormat="1" ht="14.25" customHeight="1" x14ac:dyDescent="0.3">
      <c r="A265" s="36">
        <v>41596</v>
      </c>
      <c r="B265" s="80" t="s">
        <v>62</v>
      </c>
      <c r="C265" s="12" t="s">
        <v>52</v>
      </c>
      <c r="D265" s="12" t="s">
        <v>16</v>
      </c>
      <c r="E265" s="156" t="s">
        <v>89</v>
      </c>
      <c r="F265" s="80" t="s">
        <v>169</v>
      </c>
      <c r="G265" s="14" t="s">
        <v>65</v>
      </c>
      <c r="H265" s="80" t="s">
        <v>20</v>
      </c>
      <c r="I265" s="14" t="s">
        <v>64</v>
      </c>
      <c r="J265" s="151">
        <v>1.03</v>
      </c>
      <c r="K265" s="133">
        <v>580</v>
      </c>
      <c r="L265" s="17" t="s">
        <v>21</v>
      </c>
      <c r="M265" s="126">
        <v>17.079999999999998</v>
      </c>
      <c r="N265" s="19" t="str">
        <f t="shared" si="22"/>
        <v>CHF</v>
      </c>
      <c r="O265" s="37">
        <v>9906</v>
      </c>
      <c r="P265" s="128"/>
    </row>
    <row r="266" spans="1:16" s="129" customFormat="1" ht="14.25" customHeight="1" x14ac:dyDescent="0.3">
      <c r="A266" s="36">
        <v>41596</v>
      </c>
      <c r="B266" s="80" t="s">
        <v>26</v>
      </c>
      <c r="C266" s="12" t="s">
        <v>15</v>
      </c>
      <c r="D266" s="12" t="s">
        <v>16</v>
      </c>
      <c r="E266" s="156" t="s">
        <v>89</v>
      </c>
      <c r="F266" s="80" t="s">
        <v>169</v>
      </c>
      <c r="G266" s="14" t="s">
        <v>65</v>
      </c>
      <c r="H266" s="80" t="s">
        <v>20</v>
      </c>
      <c r="I266" s="14" t="s">
        <v>64</v>
      </c>
      <c r="J266" s="151">
        <v>1.03</v>
      </c>
      <c r="K266" s="133">
        <v>580</v>
      </c>
      <c r="L266" s="17" t="s">
        <v>21</v>
      </c>
      <c r="M266" s="126">
        <v>17.079999999999998</v>
      </c>
      <c r="N266" s="19" t="str">
        <f t="shared" si="22"/>
        <v>CHF</v>
      </c>
      <c r="O266" s="37">
        <v>9906</v>
      </c>
      <c r="P266" s="128"/>
    </row>
    <row r="267" spans="1:16" s="129" customFormat="1" ht="14.25" customHeight="1" x14ac:dyDescent="0.3">
      <c r="A267" s="36">
        <v>41596</v>
      </c>
      <c r="B267" s="80" t="s">
        <v>59</v>
      </c>
      <c r="C267" s="12" t="s">
        <v>52</v>
      </c>
      <c r="D267" s="12" t="s">
        <v>16</v>
      </c>
      <c r="E267" s="156" t="s">
        <v>89</v>
      </c>
      <c r="F267" s="80" t="s">
        <v>169</v>
      </c>
      <c r="G267" s="14" t="s">
        <v>65</v>
      </c>
      <c r="H267" s="80" t="s">
        <v>20</v>
      </c>
      <c r="I267" s="14" t="s">
        <v>64</v>
      </c>
      <c r="J267" s="151">
        <v>1.03</v>
      </c>
      <c r="K267" s="133">
        <v>580</v>
      </c>
      <c r="L267" s="17" t="s">
        <v>21</v>
      </c>
      <c r="M267" s="126">
        <v>17.079999999999998</v>
      </c>
      <c r="N267" s="19" t="str">
        <f t="shared" si="22"/>
        <v>CHF</v>
      </c>
      <c r="O267" s="37">
        <v>9906</v>
      </c>
      <c r="P267" s="128"/>
    </row>
    <row r="268" spans="1:16" s="129" customFormat="1" ht="14.25" customHeight="1" x14ac:dyDescent="0.3">
      <c r="A268" s="36">
        <v>41596</v>
      </c>
      <c r="B268" s="80" t="s">
        <v>90</v>
      </c>
      <c r="C268" s="12" t="s">
        <v>52</v>
      </c>
      <c r="D268" s="12" t="s">
        <v>16</v>
      </c>
      <c r="E268" s="156" t="s">
        <v>89</v>
      </c>
      <c r="F268" s="80" t="s">
        <v>169</v>
      </c>
      <c r="G268" s="14" t="s">
        <v>65</v>
      </c>
      <c r="H268" s="80" t="s">
        <v>20</v>
      </c>
      <c r="I268" s="14" t="s">
        <v>64</v>
      </c>
      <c r="J268" s="151">
        <v>1.03</v>
      </c>
      <c r="K268" s="133">
        <v>580</v>
      </c>
      <c r="L268" s="17" t="s">
        <v>21</v>
      </c>
      <c r="M268" s="126">
        <v>17.079999999999998</v>
      </c>
      <c r="N268" s="19" t="str">
        <f t="shared" si="22"/>
        <v>CHF</v>
      </c>
      <c r="O268" s="37">
        <v>9906</v>
      </c>
      <c r="P268" s="128"/>
    </row>
    <row r="269" spans="1:16" s="129" customFormat="1" ht="14.25" customHeight="1" x14ac:dyDescent="0.3">
      <c r="A269" s="36">
        <v>41596</v>
      </c>
      <c r="B269" s="80" t="s">
        <v>74</v>
      </c>
      <c r="C269" s="12" t="s">
        <v>52</v>
      </c>
      <c r="D269" s="12" t="s">
        <v>16</v>
      </c>
      <c r="E269" s="156" t="s">
        <v>101</v>
      </c>
      <c r="F269" s="80" t="s">
        <v>169</v>
      </c>
      <c r="G269" s="14" t="s">
        <v>65</v>
      </c>
      <c r="H269" s="80" t="s">
        <v>20</v>
      </c>
      <c r="I269" s="14" t="s">
        <v>64</v>
      </c>
      <c r="J269" s="151">
        <v>1.03</v>
      </c>
      <c r="K269" s="133">
        <v>590</v>
      </c>
      <c r="L269" s="17" t="s">
        <v>21</v>
      </c>
      <c r="M269" s="126">
        <v>17.079999999999998</v>
      </c>
      <c r="N269" s="19" t="str">
        <f t="shared" si="22"/>
        <v>CHF</v>
      </c>
      <c r="O269" s="37">
        <v>10077</v>
      </c>
      <c r="P269" s="128"/>
    </row>
    <row r="270" spans="1:16" s="129" customFormat="1" ht="14.25" customHeight="1" x14ac:dyDescent="0.3">
      <c r="A270" s="36">
        <v>41596</v>
      </c>
      <c r="B270" s="80" t="s">
        <v>69</v>
      </c>
      <c r="C270" s="12" t="s">
        <v>52</v>
      </c>
      <c r="D270" s="12" t="s">
        <v>16</v>
      </c>
      <c r="E270" s="156" t="s">
        <v>101</v>
      </c>
      <c r="F270" s="80" t="s">
        <v>169</v>
      </c>
      <c r="G270" s="14" t="s">
        <v>65</v>
      </c>
      <c r="H270" s="80" t="s">
        <v>20</v>
      </c>
      <c r="I270" s="14" t="s">
        <v>64</v>
      </c>
      <c r="J270" s="151">
        <v>1.03</v>
      </c>
      <c r="K270" s="133">
        <v>580</v>
      </c>
      <c r="L270" s="17" t="s">
        <v>21</v>
      </c>
      <c r="M270" s="126">
        <v>17.079999999999998</v>
      </c>
      <c r="N270" s="19" t="str">
        <f t="shared" si="22"/>
        <v>CHF</v>
      </c>
      <c r="O270" s="37">
        <v>9906</v>
      </c>
      <c r="P270" s="128"/>
    </row>
    <row r="271" spans="1:16" s="129" customFormat="1" ht="14.25" customHeight="1" x14ac:dyDescent="0.3">
      <c r="A271" s="36">
        <v>41596</v>
      </c>
      <c r="B271" s="80" t="s">
        <v>24</v>
      </c>
      <c r="C271" s="12" t="s">
        <v>15</v>
      </c>
      <c r="D271" s="12" t="s">
        <v>16</v>
      </c>
      <c r="E271" s="156" t="s">
        <v>101</v>
      </c>
      <c r="F271" s="80" t="s">
        <v>169</v>
      </c>
      <c r="G271" s="14" t="s">
        <v>65</v>
      </c>
      <c r="H271" s="80" t="s">
        <v>20</v>
      </c>
      <c r="I271" s="14" t="s">
        <v>64</v>
      </c>
      <c r="J271" s="151">
        <v>1.03</v>
      </c>
      <c r="K271" s="133">
        <v>570</v>
      </c>
      <c r="L271" s="17" t="s">
        <v>21</v>
      </c>
      <c r="M271" s="126">
        <v>17.079999999999998</v>
      </c>
      <c r="N271" s="19" t="str">
        <f t="shared" si="22"/>
        <v>CHF</v>
      </c>
      <c r="O271" s="37">
        <v>9736</v>
      </c>
      <c r="P271" s="128"/>
    </row>
    <row r="272" spans="1:16" ht="14.25" customHeight="1" thickBot="1" x14ac:dyDescent="0.35">
      <c r="A272" s="38">
        <v>41521</v>
      </c>
      <c r="B272" s="117" t="s">
        <v>91</v>
      </c>
      <c r="C272" s="50" t="s">
        <v>52</v>
      </c>
      <c r="D272" s="50" t="s">
        <v>28</v>
      </c>
      <c r="E272" s="117" t="s">
        <v>31</v>
      </c>
      <c r="F272" s="117" t="s">
        <v>169</v>
      </c>
      <c r="G272" s="52" t="s">
        <v>65</v>
      </c>
      <c r="H272" s="117" t="s">
        <v>20</v>
      </c>
      <c r="I272" s="52" t="s">
        <v>64</v>
      </c>
      <c r="J272" s="157">
        <v>1.03</v>
      </c>
      <c r="K272" s="135">
        <v>132777</v>
      </c>
      <c r="L272" s="158" t="s">
        <v>23</v>
      </c>
      <c r="M272" s="159">
        <v>22</v>
      </c>
      <c r="N272" s="57" t="str">
        <f t="shared" si="22"/>
        <v>USD</v>
      </c>
      <c r="O272" s="160">
        <v>2921094</v>
      </c>
    </row>
    <row r="273" spans="1:15" ht="14.25" customHeight="1" thickBot="1" x14ac:dyDescent="0.35">
      <c r="A273" s="36">
        <v>41495</v>
      </c>
      <c r="B273" s="80" t="s">
        <v>56</v>
      </c>
      <c r="C273" s="12" t="s">
        <v>15</v>
      </c>
      <c r="D273" s="12" t="s">
        <v>16</v>
      </c>
      <c r="E273" s="80" t="s">
        <v>48</v>
      </c>
      <c r="F273" s="80" t="s">
        <v>169</v>
      </c>
      <c r="G273" s="14" t="s">
        <v>64</v>
      </c>
      <c r="H273" s="80" t="s">
        <v>71</v>
      </c>
      <c r="I273" s="14" t="s">
        <v>64</v>
      </c>
      <c r="J273" s="151" t="s">
        <v>64</v>
      </c>
      <c r="K273" s="161">
        <v>15000</v>
      </c>
      <c r="L273" s="17" t="s">
        <v>21</v>
      </c>
      <c r="M273" s="113">
        <v>0.31</v>
      </c>
      <c r="N273" s="19" t="str">
        <f t="shared" si="22"/>
        <v>CHF</v>
      </c>
      <c r="O273" s="162">
        <v>308250</v>
      </c>
    </row>
    <row r="274" spans="1:15" ht="14.25" customHeight="1" thickBot="1" x14ac:dyDescent="0.35">
      <c r="A274" s="107">
        <v>41485</v>
      </c>
      <c r="B274" s="65" t="s">
        <v>62</v>
      </c>
      <c r="C274" s="65" t="s">
        <v>52</v>
      </c>
      <c r="D274" s="65" t="s">
        <v>16</v>
      </c>
      <c r="E274" s="65" t="s">
        <v>61</v>
      </c>
      <c r="F274" s="116" t="s">
        <v>169</v>
      </c>
      <c r="G274" s="67" t="s">
        <v>65</v>
      </c>
      <c r="H274" s="116" t="s">
        <v>20</v>
      </c>
      <c r="I274" s="67" t="s">
        <v>84</v>
      </c>
      <c r="J274" s="163">
        <v>1.03</v>
      </c>
      <c r="K274" s="164">
        <v>15000</v>
      </c>
      <c r="L274" s="70" t="s">
        <v>21</v>
      </c>
      <c r="M274" s="119">
        <v>20.55</v>
      </c>
      <c r="N274" s="71" t="str">
        <f t="shared" si="22"/>
        <v>CHF</v>
      </c>
      <c r="O274" s="165" t="s">
        <v>153</v>
      </c>
    </row>
    <row r="275" spans="1:15" ht="14.25" customHeight="1" thickBot="1" x14ac:dyDescent="0.35">
      <c r="A275" s="36">
        <v>41418</v>
      </c>
      <c r="B275" s="12" t="s">
        <v>56</v>
      </c>
      <c r="C275" s="12" t="s">
        <v>15</v>
      </c>
      <c r="D275" s="12" t="s">
        <v>16</v>
      </c>
      <c r="E275" s="80" t="s">
        <v>92</v>
      </c>
      <c r="F275" s="80" t="s">
        <v>169</v>
      </c>
      <c r="G275" s="14" t="s">
        <v>64</v>
      </c>
      <c r="H275" s="80" t="s">
        <v>71</v>
      </c>
      <c r="I275" s="14" t="s">
        <v>84</v>
      </c>
      <c r="J275" s="151" t="s">
        <v>64</v>
      </c>
      <c r="K275" s="133">
        <v>201250</v>
      </c>
      <c r="L275" s="17" t="s">
        <v>21</v>
      </c>
      <c r="M275" s="126">
        <v>0.44</v>
      </c>
      <c r="N275" s="19" t="str">
        <f t="shared" si="22"/>
        <v>CHF</v>
      </c>
      <c r="O275" s="166" t="s">
        <v>154</v>
      </c>
    </row>
    <row r="276" spans="1:15" ht="14.25" customHeight="1" thickBot="1" x14ac:dyDescent="0.35">
      <c r="A276" s="107">
        <v>41418</v>
      </c>
      <c r="B276" s="65" t="s">
        <v>62</v>
      </c>
      <c r="C276" s="65" t="s">
        <v>52</v>
      </c>
      <c r="D276" s="65" t="s">
        <v>16</v>
      </c>
      <c r="E276" s="116" t="s">
        <v>92</v>
      </c>
      <c r="F276" s="116" t="s">
        <v>169</v>
      </c>
      <c r="G276" s="67" t="s">
        <v>64</v>
      </c>
      <c r="H276" s="116" t="s">
        <v>71</v>
      </c>
      <c r="I276" s="67" t="s">
        <v>84</v>
      </c>
      <c r="J276" s="163" t="s">
        <v>64</v>
      </c>
      <c r="K276" s="147">
        <v>201250</v>
      </c>
      <c r="L276" s="70" t="s">
        <v>21</v>
      </c>
      <c r="M276" s="167">
        <v>0.44</v>
      </c>
      <c r="N276" s="71" t="str">
        <f t="shared" si="22"/>
        <v>CHF</v>
      </c>
      <c r="O276" s="166" t="s">
        <v>154</v>
      </c>
    </row>
    <row r="277" spans="1:15" ht="14.25" customHeight="1" x14ac:dyDescent="0.3">
      <c r="A277" s="36">
        <v>41417</v>
      </c>
      <c r="B277" s="12" t="s">
        <v>75</v>
      </c>
      <c r="C277" s="12" t="s">
        <v>52</v>
      </c>
      <c r="D277" s="80" t="s">
        <v>30</v>
      </c>
      <c r="E277" s="12" t="s">
        <v>31</v>
      </c>
      <c r="F277" s="80" t="s">
        <v>169</v>
      </c>
      <c r="G277" s="14" t="s">
        <v>65</v>
      </c>
      <c r="H277" s="80" t="s">
        <v>20</v>
      </c>
      <c r="I277" s="14" t="s">
        <v>84</v>
      </c>
      <c r="J277" s="151">
        <v>1.03</v>
      </c>
      <c r="K277" s="161">
        <v>19739</v>
      </c>
      <c r="L277" s="17" t="s">
        <v>21</v>
      </c>
      <c r="M277" s="113">
        <v>21.25</v>
      </c>
      <c r="N277" s="19" t="str">
        <f t="shared" si="22"/>
        <v>CHF</v>
      </c>
      <c r="O277" s="111">
        <v>419454</v>
      </c>
    </row>
    <row r="278" spans="1:15" ht="14.25" customHeight="1" x14ac:dyDescent="0.3">
      <c r="A278" s="36">
        <v>41417</v>
      </c>
      <c r="B278" s="12" t="s">
        <v>44</v>
      </c>
      <c r="C278" s="12" t="s">
        <v>15</v>
      </c>
      <c r="D278" s="80" t="s">
        <v>34</v>
      </c>
      <c r="E278" s="12" t="s">
        <v>31</v>
      </c>
      <c r="F278" s="80" t="s">
        <v>169</v>
      </c>
      <c r="G278" s="14" t="s">
        <v>65</v>
      </c>
      <c r="H278" s="80" t="s">
        <v>20</v>
      </c>
      <c r="I278" s="14" t="s">
        <v>84</v>
      </c>
      <c r="J278" s="151">
        <v>1.03</v>
      </c>
      <c r="K278" s="161">
        <v>2647</v>
      </c>
      <c r="L278" s="17" t="s">
        <v>21</v>
      </c>
      <c r="M278" s="113">
        <v>21.25</v>
      </c>
      <c r="N278" s="19" t="str">
        <f t="shared" si="22"/>
        <v>CHF</v>
      </c>
      <c r="O278" s="123">
        <v>56249</v>
      </c>
    </row>
    <row r="279" spans="1:15" ht="14.25" customHeight="1" x14ac:dyDescent="0.3">
      <c r="A279" s="36">
        <v>41417</v>
      </c>
      <c r="B279" s="12" t="s">
        <v>85</v>
      </c>
      <c r="C279" s="12" t="s">
        <v>52</v>
      </c>
      <c r="D279" s="80" t="s">
        <v>34</v>
      </c>
      <c r="E279" s="12" t="s">
        <v>31</v>
      </c>
      <c r="F279" s="80" t="s">
        <v>169</v>
      </c>
      <c r="G279" s="14" t="s">
        <v>65</v>
      </c>
      <c r="H279" s="80" t="s">
        <v>20</v>
      </c>
      <c r="I279" s="14" t="s">
        <v>84</v>
      </c>
      <c r="J279" s="151">
        <v>1.03</v>
      </c>
      <c r="K279" s="161">
        <v>9018</v>
      </c>
      <c r="L279" s="17" t="s">
        <v>21</v>
      </c>
      <c r="M279" s="113">
        <v>21.25</v>
      </c>
      <c r="N279" s="19" t="str">
        <f t="shared" si="22"/>
        <v>CHF</v>
      </c>
      <c r="O279" s="123">
        <v>191633</v>
      </c>
    </row>
    <row r="280" spans="1:15" ht="14.25" customHeight="1" x14ac:dyDescent="0.3">
      <c r="A280" s="36">
        <v>41417</v>
      </c>
      <c r="B280" s="12" t="s">
        <v>86</v>
      </c>
      <c r="C280" s="12" t="s">
        <v>52</v>
      </c>
      <c r="D280" s="80" t="s">
        <v>34</v>
      </c>
      <c r="E280" s="12" t="s">
        <v>31</v>
      </c>
      <c r="F280" s="80" t="s">
        <v>169</v>
      </c>
      <c r="G280" s="14" t="s">
        <v>65</v>
      </c>
      <c r="H280" s="80" t="s">
        <v>20</v>
      </c>
      <c r="I280" s="14" t="s">
        <v>84</v>
      </c>
      <c r="J280" s="151">
        <v>1.03</v>
      </c>
      <c r="K280" s="161">
        <v>2442</v>
      </c>
      <c r="L280" s="17" t="s">
        <v>21</v>
      </c>
      <c r="M280" s="113">
        <v>21.25</v>
      </c>
      <c r="N280" s="19" t="str">
        <f t="shared" si="22"/>
        <v>CHF</v>
      </c>
      <c r="O280" s="123">
        <v>51893</v>
      </c>
    </row>
    <row r="281" spans="1:15" ht="14.25" customHeight="1" x14ac:dyDescent="0.3">
      <c r="A281" s="36">
        <v>41417</v>
      </c>
      <c r="B281" s="12" t="s">
        <v>60</v>
      </c>
      <c r="C281" s="12" t="s">
        <v>52</v>
      </c>
      <c r="D281" s="80" t="s">
        <v>34</v>
      </c>
      <c r="E281" s="12" t="s">
        <v>31</v>
      </c>
      <c r="F281" s="80" t="s">
        <v>169</v>
      </c>
      <c r="G281" s="14" t="s">
        <v>65</v>
      </c>
      <c r="H281" s="80" t="s">
        <v>20</v>
      </c>
      <c r="I281" s="14" t="s">
        <v>84</v>
      </c>
      <c r="J281" s="151">
        <v>1.03</v>
      </c>
      <c r="K281" s="161">
        <v>2442</v>
      </c>
      <c r="L281" s="17" t="s">
        <v>21</v>
      </c>
      <c r="M281" s="113">
        <v>21.25</v>
      </c>
      <c r="N281" s="19" t="str">
        <f t="shared" si="22"/>
        <v>CHF</v>
      </c>
      <c r="O281" s="123">
        <v>51893</v>
      </c>
    </row>
    <row r="282" spans="1:15" ht="14.25" customHeight="1" x14ac:dyDescent="0.3">
      <c r="A282" s="36">
        <v>41417</v>
      </c>
      <c r="B282" s="12" t="s">
        <v>46</v>
      </c>
      <c r="C282" s="81" t="s">
        <v>52</v>
      </c>
      <c r="D282" s="80" t="s">
        <v>34</v>
      </c>
      <c r="E282" s="12" t="s">
        <v>31</v>
      </c>
      <c r="F282" s="80" t="s">
        <v>169</v>
      </c>
      <c r="G282" s="14" t="s">
        <v>65</v>
      </c>
      <c r="H282" s="80" t="s">
        <v>20</v>
      </c>
      <c r="I282" s="14" t="s">
        <v>84</v>
      </c>
      <c r="J282" s="151">
        <v>1.03</v>
      </c>
      <c r="K282" s="161">
        <v>2474</v>
      </c>
      <c r="L282" s="17" t="s">
        <v>21</v>
      </c>
      <c r="M282" s="113">
        <v>21.25</v>
      </c>
      <c r="N282" s="19" t="str">
        <f t="shared" si="22"/>
        <v>CHF</v>
      </c>
      <c r="O282" s="123">
        <v>52573</v>
      </c>
    </row>
    <row r="283" spans="1:15" ht="14.25" customHeight="1" x14ac:dyDescent="0.3">
      <c r="A283" s="36">
        <v>41417</v>
      </c>
      <c r="B283" s="12" t="s">
        <v>93</v>
      </c>
      <c r="C283" s="12" t="s">
        <v>52</v>
      </c>
      <c r="D283" s="80" t="s">
        <v>34</v>
      </c>
      <c r="E283" s="12" t="s">
        <v>31</v>
      </c>
      <c r="F283" s="80" t="s">
        <v>169</v>
      </c>
      <c r="G283" s="14" t="s">
        <v>65</v>
      </c>
      <c r="H283" s="80" t="s">
        <v>20</v>
      </c>
      <c r="I283" s="14" t="s">
        <v>84</v>
      </c>
      <c r="J283" s="151">
        <v>1.03</v>
      </c>
      <c r="K283" s="161">
        <v>2474</v>
      </c>
      <c r="L283" s="17" t="s">
        <v>21</v>
      </c>
      <c r="M283" s="113">
        <v>21.25</v>
      </c>
      <c r="N283" s="19" t="str">
        <f t="shared" si="22"/>
        <v>CHF</v>
      </c>
      <c r="O283" s="123">
        <v>52573</v>
      </c>
    </row>
    <row r="284" spans="1:15" ht="14.25" customHeight="1" thickBot="1" x14ac:dyDescent="0.35">
      <c r="A284" s="36">
        <v>41417</v>
      </c>
      <c r="B284" s="12" t="s">
        <v>87</v>
      </c>
      <c r="C284" s="81" t="s">
        <v>52</v>
      </c>
      <c r="D284" s="80" t="s">
        <v>34</v>
      </c>
      <c r="E284" s="12" t="s">
        <v>31</v>
      </c>
      <c r="F284" s="80" t="s">
        <v>169</v>
      </c>
      <c r="G284" s="14" t="s">
        <v>65</v>
      </c>
      <c r="H284" s="80" t="s">
        <v>20</v>
      </c>
      <c r="I284" s="14" t="s">
        <v>84</v>
      </c>
      <c r="J284" s="151">
        <v>1.03</v>
      </c>
      <c r="K284" s="161">
        <v>3264</v>
      </c>
      <c r="L284" s="17" t="s">
        <v>21</v>
      </c>
      <c r="M284" s="113">
        <v>21.25</v>
      </c>
      <c r="N284" s="19" t="str">
        <f t="shared" si="22"/>
        <v>CHF</v>
      </c>
      <c r="O284" s="123">
        <v>69360</v>
      </c>
    </row>
    <row r="285" spans="1:15" ht="14.25" customHeight="1" thickBot="1" x14ac:dyDescent="0.35">
      <c r="A285" s="107">
        <v>41410</v>
      </c>
      <c r="B285" s="65" t="s">
        <v>56</v>
      </c>
      <c r="C285" s="65" t="s">
        <v>15</v>
      </c>
      <c r="D285" s="65" t="s">
        <v>16</v>
      </c>
      <c r="E285" s="65" t="s">
        <v>94</v>
      </c>
      <c r="F285" s="116" t="s">
        <v>169</v>
      </c>
      <c r="G285" s="67" t="s">
        <v>65</v>
      </c>
      <c r="H285" s="116" t="s">
        <v>20</v>
      </c>
      <c r="I285" s="67" t="s">
        <v>64</v>
      </c>
      <c r="J285" s="163">
        <v>1.03</v>
      </c>
      <c r="K285" s="164">
        <v>7942</v>
      </c>
      <c r="L285" s="168" t="s">
        <v>23</v>
      </c>
      <c r="M285" s="167">
        <v>22.03</v>
      </c>
      <c r="N285" s="71" t="str">
        <f t="shared" si="22"/>
        <v>USD</v>
      </c>
      <c r="O285" s="169">
        <v>174962</v>
      </c>
    </row>
    <row r="286" spans="1:15" ht="14.25" customHeight="1" x14ac:dyDescent="0.3">
      <c r="A286" s="36">
        <v>41360</v>
      </c>
      <c r="B286" s="12" t="s">
        <v>91</v>
      </c>
      <c r="C286" s="12" t="s">
        <v>52</v>
      </c>
      <c r="D286" s="12" t="s">
        <v>16</v>
      </c>
      <c r="E286" s="12" t="s">
        <v>95</v>
      </c>
      <c r="F286" s="80" t="s">
        <v>169</v>
      </c>
      <c r="G286" s="14" t="s">
        <v>65</v>
      </c>
      <c r="H286" s="80" t="s">
        <v>20</v>
      </c>
      <c r="I286" s="14" t="s">
        <v>64</v>
      </c>
      <c r="J286" s="151">
        <v>1.03</v>
      </c>
      <c r="K286" s="161">
        <v>61488</v>
      </c>
      <c r="L286" s="170" t="s">
        <v>21</v>
      </c>
      <c r="M286" s="113">
        <v>21.54</v>
      </c>
      <c r="N286" s="19" t="str">
        <f t="shared" si="22"/>
        <v>CHF</v>
      </c>
      <c r="O286" s="123">
        <v>1324452</v>
      </c>
    </row>
    <row r="287" spans="1:15" ht="14.25" customHeight="1" x14ac:dyDescent="0.3">
      <c r="A287" s="36">
        <v>41360</v>
      </c>
      <c r="B287" s="12" t="s">
        <v>96</v>
      </c>
      <c r="C287" s="12" t="s">
        <v>52</v>
      </c>
      <c r="D287" s="12" t="s">
        <v>16</v>
      </c>
      <c r="E287" s="12" t="s">
        <v>95</v>
      </c>
      <c r="F287" s="80" t="s">
        <v>169</v>
      </c>
      <c r="G287" s="14" t="s">
        <v>65</v>
      </c>
      <c r="H287" s="80" t="s">
        <v>20</v>
      </c>
      <c r="I287" s="14" t="s">
        <v>64</v>
      </c>
      <c r="J287" s="151">
        <v>1.03</v>
      </c>
      <c r="K287" s="161">
        <v>16198</v>
      </c>
      <c r="L287" s="170" t="s">
        <v>21</v>
      </c>
      <c r="M287" s="113">
        <v>21.54</v>
      </c>
      <c r="N287" s="19" t="str">
        <f t="shared" si="22"/>
        <v>CHF</v>
      </c>
      <c r="O287" s="123">
        <v>348905</v>
      </c>
    </row>
    <row r="288" spans="1:15" ht="14.25" customHeight="1" x14ac:dyDescent="0.3">
      <c r="A288" s="36">
        <v>41360</v>
      </c>
      <c r="B288" s="12" t="s">
        <v>27</v>
      </c>
      <c r="C288" s="12" t="s">
        <v>52</v>
      </c>
      <c r="D288" s="12" t="s">
        <v>16</v>
      </c>
      <c r="E288" s="12" t="s">
        <v>95</v>
      </c>
      <c r="F288" s="80" t="s">
        <v>169</v>
      </c>
      <c r="G288" s="14" t="s">
        <v>65</v>
      </c>
      <c r="H288" s="80" t="s">
        <v>20</v>
      </c>
      <c r="I288" s="14" t="s">
        <v>64</v>
      </c>
      <c r="J288" s="151">
        <v>1.03</v>
      </c>
      <c r="K288" s="161">
        <v>16408</v>
      </c>
      <c r="L288" s="170" t="s">
        <v>21</v>
      </c>
      <c r="M288" s="113">
        <v>21.54</v>
      </c>
      <c r="N288" s="19" t="str">
        <f t="shared" si="22"/>
        <v>CHF</v>
      </c>
      <c r="O288" s="123">
        <v>353428</v>
      </c>
    </row>
    <row r="289" spans="1:15" ht="14.25" customHeight="1" x14ac:dyDescent="0.3">
      <c r="A289" s="36">
        <v>41360</v>
      </c>
      <c r="B289" s="12" t="s">
        <v>26</v>
      </c>
      <c r="C289" s="12" t="s">
        <v>15</v>
      </c>
      <c r="D289" s="12" t="s">
        <v>16</v>
      </c>
      <c r="E289" s="12" t="s">
        <v>95</v>
      </c>
      <c r="F289" s="80" t="s">
        <v>169</v>
      </c>
      <c r="G289" s="14" t="s">
        <v>65</v>
      </c>
      <c r="H289" s="80" t="s">
        <v>20</v>
      </c>
      <c r="I289" s="14" t="s">
        <v>64</v>
      </c>
      <c r="J289" s="151">
        <v>1.03</v>
      </c>
      <c r="K289" s="161">
        <v>21938</v>
      </c>
      <c r="L289" s="170" t="s">
        <v>21</v>
      </c>
      <c r="M289" s="113">
        <v>21.54</v>
      </c>
      <c r="N289" s="19" t="str">
        <f t="shared" si="22"/>
        <v>CHF</v>
      </c>
      <c r="O289" s="123">
        <v>472545</v>
      </c>
    </row>
    <row r="290" spans="1:15" ht="14.25" customHeight="1" x14ac:dyDescent="0.3">
      <c r="A290" s="36">
        <v>41360</v>
      </c>
      <c r="B290" s="12" t="s">
        <v>59</v>
      </c>
      <c r="C290" s="12" t="s">
        <v>52</v>
      </c>
      <c r="D290" s="12" t="s">
        <v>16</v>
      </c>
      <c r="E290" s="12" t="s">
        <v>95</v>
      </c>
      <c r="F290" s="80" t="s">
        <v>169</v>
      </c>
      <c r="G290" s="14" t="s">
        <v>65</v>
      </c>
      <c r="H290" s="80" t="s">
        <v>20</v>
      </c>
      <c r="I290" s="14" t="s">
        <v>64</v>
      </c>
      <c r="J290" s="151">
        <v>1.03</v>
      </c>
      <c r="K290" s="161">
        <v>19352</v>
      </c>
      <c r="L290" s="170" t="s">
        <v>21</v>
      </c>
      <c r="M290" s="113">
        <v>21.54</v>
      </c>
      <c r="N290" s="19" t="str">
        <f t="shared" si="22"/>
        <v>CHF</v>
      </c>
      <c r="O290" s="123">
        <v>416842</v>
      </c>
    </row>
    <row r="291" spans="1:15" ht="14.25" customHeight="1" x14ac:dyDescent="0.3">
      <c r="A291" s="36">
        <v>41360</v>
      </c>
      <c r="B291" s="12" t="s">
        <v>69</v>
      </c>
      <c r="C291" s="12" t="s">
        <v>52</v>
      </c>
      <c r="D291" s="12" t="s">
        <v>16</v>
      </c>
      <c r="E291" s="12" t="s">
        <v>95</v>
      </c>
      <c r="F291" s="80" t="s">
        <v>169</v>
      </c>
      <c r="G291" s="14" t="s">
        <v>65</v>
      </c>
      <c r="H291" s="80" t="s">
        <v>20</v>
      </c>
      <c r="I291" s="14" t="s">
        <v>64</v>
      </c>
      <c r="J291" s="151">
        <v>1.03</v>
      </c>
      <c r="K291" s="161">
        <v>14045</v>
      </c>
      <c r="L291" s="170" t="s">
        <v>21</v>
      </c>
      <c r="M291" s="113">
        <v>21.54</v>
      </c>
      <c r="N291" s="19" t="str">
        <f t="shared" si="22"/>
        <v>CHF</v>
      </c>
      <c r="O291" s="123">
        <v>302529</v>
      </c>
    </row>
    <row r="292" spans="1:15" ht="14.25" customHeight="1" x14ac:dyDescent="0.3">
      <c r="A292" s="36">
        <v>41360</v>
      </c>
      <c r="B292" s="12" t="s">
        <v>90</v>
      </c>
      <c r="C292" s="12" t="s">
        <v>52</v>
      </c>
      <c r="D292" s="12" t="s">
        <v>16</v>
      </c>
      <c r="E292" s="12" t="s">
        <v>95</v>
      </c>
      <c r="F292" s="80" t="s">
        <v>169</v>
      </c>
      <c r="G292" s="14" t="s">
        <v>65</v>
      </c>
      <c r="H292" s="80" t="s">
        <v>20</v>
      </c>
      <c r="I292" s="14" t="s">
        <v>64</v>
      </c>
      <c r="J292" s="151">
        <v>1.03</v>
      </c>
      <c r="K292" s="161">
        <v>14726</v>
      </c>
      <c r="L292" s="170" t="s">
        <v>21</v>
      </c>
      <c r="M292" s="113">
        <v>21.54</v>
      </c>
      <c r="N292" s="19" t="str">
        <f t="shared" si="22"/>
        <v>CHF</v>
      </c>
      <c r="O292" s="123">
        <v>317198</v>
      </c>
    </row>
    <row r="293" spans="1:15" ht="14.25" customHeight="1" x14ac:dyDescent="0.3">
      <c r="A293" s="36">
        <v>41360</v>
      </c>
      <c r="B293" s="12" t="s">
        <v>22</v>
      </c>
      <c r="C293" s="12" t="s">
        <v>15</v>
      </c>
      <c r="D293" s="12" t="s">
        <v>16</v>
      </c>
      <c r="E293" s="12" t="s">
        <v>95</v>
      </c>
      <c r="F293" s="80" t="s">
        <v>169</v>
      </c>
      <c r="G293" s="14" t="s">
        <v>65</v>
      </c>
      <c r="H293" s="80" t="s">
        <v>20</v>
      </c>
      <c r="I293" s="14" t="s">
        <v>64</v>
      </c>
      <c r="J293" s="151">
        <v>1.03</v>
      </c>
      <c r="K293" s="161">
        <v>8899</v>
      </c>
      <c r="L293" s="170" t="s">
        <v>21</v>
      </c>
      <c r="M293" s="113">
        <v>21.54</v>
      </c>
      <c r="N293" s="19" t="str">
        <f t="shared" si="22"/>
        <v>CHF</v>
      </c>
      <c r="O293" s="123">
        <v>191684</v>
      </c>
    </row>
    <row r="294" spans="1:15" ht="14.25" customHeight="1" thickBot="1" x14ac:dyDescent="0.35">
      <c r="A294" s="36">
        <v>41360</v>
      </c>
      <c r="B294" s="12" t="s">
        <v>24</v>
      </c>
      <c r="C294" s="12" t="s">
        <v>15</v>
      </c>
      <c r="D294" s="12" t="s">
        <v>16</v>
      </c>
      <c r="E294" s="12" t="s">
        <v>95</v>
      </c>
      <c r="F294" s="80" t="s">
        <v>169</v>
      </c>
      <c r="G294" s="14" t="s">
        <v>65</v>
      </c>
      <c r="H294" s="80" t="s">
        <v>20</v>
      </c>
      <c r="I294" s="14" t="s">
        <v>64</v>
      </c>
      <c r="J294" s="151">
        <v>1.03</v>
      </c>
      <c r="K294" s="161">
        <v>10016</v>
      </c>
      <c r="L294" s="170" t="s">
        <v>21</v>
      </c>
      <c r="M294" s="113">
        <v>21.54</v>
      </c>
      <c r="N294" s="19" t="str">
        <f t="shared" si="22"/>
        <v>CHF</v>
      </c>
      <c r="O294" s="123">
        <v>215745</v>
      </c>
    </row>
    <row r="295" spans="1:15" ht="14.25" customHeight="1" thickBot="1" x14ac:dyDescent="0.35">
      <c r="A295" s="107">
        <v>41334</v>
      </c>
      <c r="B295" s="65" t="s">
        <v>97</v>
      </c>
      <c r="C295" s="65" t="s">
        <v>52</v>
      </c>
      <c r="D295" s="65" t="s">
        <v>16</v>
      </c>
      <c r="E295" s="65" t="s">
        <v>31</v>
      </c>
      <c r="F295" s="116" t="s">
        <v>169</v>
      </c>
      <c r="G295" s="67" t="s">
        <v>65</v>
      </c>
      <c r="H295" s="116" t="s">
        <v>20</v>
      </c>
      <c r="I295" s="67" t="s">
        <v>84</v>
      </c>
      <c r="J295" s="163">
        <v>1.03</v>
      </c>
      <c r="K295" s="164">
        <v>95000</v>
      </c>
      <c r="L295" s="168" t="s">
        <v>21</v>
      </c>
      <c r="M295" s="119">
        <v>21.54</v>
      </c>
      <c r="N295" s="71" t="str">
        <f t="shared" si="22"/>
        <v>CHF</v>
      </c>
      <c r="O295" s="162">
        <v>2025400</v>
      </c>
    </row>
    <row r="296" spans="1:15" ht="14.25" customHeight="1" thickBot="1" x14ac:dyDescent="0.35">
      <c r="A296" s="36">
        <v>41325</v>
      </c>
      <c r="B296" s="12" t="s">
        <v>56</v>
      </c>
      <c r="C296" s="12" t="s">
        <v>15</v>
      </c>
      <c r="D296" s="80" t="s">
        <v>66</v>
      </c>
      <c r="E296" s="12" t="s">
        <v>48</v>
      </c>
      <c r="F296" s="80" t="s">
        <v>169</v>
      </c>
      <c r="G296" s="14" t="s">
        <v>65</v>
      </c>
      <c r="H296" s="80" t="s">
        <v>20</v>
      </c>
      <c r="I296" s="14" t="s">
        <v>84</v>
      </c>
      <c r="J296" s="151" t="s">
        <v>64</v>
      </c>
      <c r="K296" s="161">
        <v>201250</v>
      </c>
      <c r="L296" s="170" t="s">
        <v>21</v>
      </c>
      <c r="M296" s="113">
        <v>0.57999999999999996</v>
      </c>
      <c r="N296" s="19" t="str">
        <f t="shared" si="22"/>
        <v>CHF</v>
      </c>
      <c r="O296" s="123">
        <v>116725</v>
      </c>
    </row>
    <row r="297" spans="1:15" ht="14.25" customHeight="1" thickBot="1" x14ac:dyDescent="0.35">
      <c r="A297" s="107">
        <v>41326</v>
      </c>
      <c r="B297" s="65" t="s">
        <v>27</v>
      </c>
      <c r="C297" s="65" t="s">
        <v>52</v>
      </c>
      <c r="D297" s="65" t="s">
        <v>98</v>
      </c>
      <c r="E297" s="65" t="s">
        <v>48</v>
      </c>
      <c r="F297" s="116" t="s">
        <v>169</v>
      </c>
      <c r="G297" s="67" t="s">
        <v>65</v>
      </c>
      <c r="H297" s="116" t="s">
        <v>20</v>
      </c>
      <c r="I297" s="67" t="s">
        <v>84</v>
      </c>
      <c r="J297" s="163">
        <v>1.03</v>
      </c>
      <c r="K297" s="164">
        <v>33000</v>
      </c>
      <c r="L297" s="168" t="s">
        <v>21</v>
      </c>
      <c r="M297" s="119">
        <v>21.3</v>
      </c>
      <c r="N297" s="71" t="str">
        <f t="shared" ref="N297:N327" si="23">L297</f>
        <v>CHF</v>
      </c>
      <c r="O297" s="162">
        <v>702900</v>
      </c>
    </row>
    <row r="298" spans="1:15" ht="14.25" customHeight="1" x14ac:dyDescent="0.3">
      <c r="A298" s="36">
        <v>41235</v>
      </c>
      <c r="B298" s="12" t="s">
        <v>75</v>
      </c>
      <c r="C298" s="12" t="s">
        <v>52</v>
      </c>
      <c r="D298" s="12" t="s">
        <v>30</v>
      </c>
      <c r="E298" s="12" t="s">
        <v>31</v>
      </c>
      <c r="F298" s="80" t="s">
        <v>169</v>
      </c>
      <c r="G298" s="14" t="s">
        <v>65</v>
      </c>
      <c r="H298" s="80" t="s">
        <v>20</v>
      </c>
      <c r="I298" s="14" t="s">
        <v>84</v>
      </c>
      <c r="J298" s="151">
        <v>1.03</v>
      </c>
      <c r="K298" s="161">
        <v>23298</v>
      </c>
      <c r="L298" s="170" t="s">
        <v>21</v>
      </c>
      <c r="M298" s="171">
        <v>18.010000000000002</v>
      </c>
      <c r="N298" s="19" t="str">
        <f t="shared" si="23"/>
        <v>CHF</v>
      </c>
      <c r="O298" s="123">
        <v>419597</v>
      </c>
    </row>
    <row r="299" spans="1:15" ht="14.25" customHeight="1" x14ac:dyDescent="0.3">
      <c r="A299" s="36">
        <v>41235</v>
      </c>
      <c r="B299" s="12" t="s">
        <v>44</v>
      </c>
      <c r="C299" s="12" t="s">
        <v>15</v>
      </c>
      <c r="D299" s="12" t="s">
        <v>34</v>
      </c>
      <c r="E299" s="12" t="s">
        <v>31</v>
      </c>
      <c r="F299" s="80" t="s">
        <v>169</v>
      </c>
      <c r="G299" s="14" t="s">
        <v>65</v>
      </c>
      <c r="H299" s="80" t="s">
        <v>20</v>
      </c>
      <c r="I299" s="14" t="s">
        <v>84</v>
      </c>
      <c r="J299" s="151">
        <v>1.03</v>
      </c>
      <c r="K299" s="161">
        <v>2873</v>
      </c>
      <c r="L299" s="170" t="s">
        <v>21</v>
      </c>
      <c r="M299" s="171">
        <v>18.010000000000002</v>
      </c>
      <c r="N299" s="19" t="str">
        <f t="shared" si="23"/>
        <v>CHF</v>
      </c>
      <c r="O299" s="123">
        <v>51743</v>
      </c>
    </row>
    <row r="300" spans="1:15" ht="14.25" customHeight="1" x14ac:dyDescent="0.3">
      <c r="A300" s="36">
        <v>41235</v>
      </c>
      <c r="B300" s="12" t="s">
        <v>85</v>
      </c>
      <c r="C300" s="12" t="s">
        <v>52</v>
      </c>
      <c r="D300" s="12" t="s">
        <v>34</v>
      </c>
      <c r="E300" s="12" t="s">
        <v>31</v>
      </c>
      <c r="F300" s="80" t="s">
        <v>169</v>
      </c>
      <c r="G300" s="14" t="s">
        <v>65</v>
      </c>
      <c r="H300" s="80" t="s">
        <v>20</v>
      </c>
      <c r="I300" s="14" t="s">
        <v>84</v>
      </c>
      <c r="J300" s="151">
        <v>1.03</v>
      </c>
      <c r="K300" s="161">
        <v>10649</v>
      </c>
      <c r="L300" s="170" t="s">
        <v>21</v>
      </c>
      <c r="M300" s="171">
        <v>18.010000000000002</v>
      </c>
      <c r="N300" s="19" t="str">
        <f t="shared" si="23"/>
        <v>CHF</v>
      </c>
      <c r="O300" s="123">
        <v>191788</v>
      </c>
    </row>
    <row r="301" spans="1:15" ht="14.25" customHeight="1" x14ac:dyDescent="0.3">
      <c r="A301" s="36">
        <v>41235</v>
      </c>
      <c r="B301" s="12" t="s">
        <v>86</v>
      </c>
      <c r="C301" s="12" t="s">
        <v>52</v>
      </c>
      <c r="D301" s="12" t="s">
        <v>34</v>
      </c>
      <c r="E301" s="12" t="s">
        <v>31</v>
      </c>
      <c r="F301" s="80" t="s">
        <v>169</v>
      </c>
      <c r="G301" s="14" t="s">
        <v>65</v>
      </c>
      <c r="H301" s="80" t="s">
        <v>20</v>
      </c>
      <c r="I301" s="14" t="s">
        <v>84</v>
      </c>
      <c r="J301" s="151">
        <v>1.03</v>
      </c>
      <c r="K301" s="161">
        <v>2873</v>
      </c>
      <c r="L301" s="170" t="s">
        <v>21</v>
      </c>
      <c r="M301" s="171">
        <v>18.010000000000002</v>
      </c>
      <c r="N301" s="19" t="str">
        <f t="shared" si="23"/>
        <v>CHF</v>
      </c>
      <c r="O301" s="123">
        <v>51743</v>
      </c>
    </row>
    <row r="302" spans="1:15" ht="14.25" customHeight="1" x14ac:dyDescent="0.3">
      <c r="A302" s="36">
        <v>41235</v>
      </c>
      <c r="B302" s="12" t="s">
        <v>60</v>
      </c>
      <c r="C302" s="12" t="s">
        <v>52</v>
      </c>
      <c r="D302" s="12" t="s">
        <v>34</v>
      </c>
      <c r="E302" s="12" t="s">
        <v>31</v>
      </c>
      <c r="F302" s="80" t="s">
        <v>169</v>
      </c>
      <c r="G302" s="14" t="s">
        <v>65</v>
      </c>
      <c r="H302" s="80" t="s">
        <v>20</v>
      </c>
      <c r="I302" s="14" t="s">
        <v>84</v>
      </c>
      <c r="J302" s="151">
        <v>1.03</v>
      </c>
      <c r="K302" s="161">
        <v>2873</v>
      </c>
      <c r="L302" s="170" t="s">
        <v>21</v>
      </c>
      <c r="M302" s="171">
        <v>18.010000000000002</v>
      </c>
      <c r="N302" s="19" t="str">
        <f t="shared" si="23"/>
        <v>CHF</v>
      </c>
      <c r="O302" s="123">
        <v>51743</v>
      </c>
    </row>
    <row r="303" spans="1:15" ht="14.25" customHeight="1" x14ac:dyDescent="0.3">
      <c r="A303" s="36">
        <v>41235</v>
      </c>
      <c r="B303" s="12" t="s">
        <v>46</v>
      </c>
      <c r="C303" s="81" t="s">
        <v>52</v>
      </c>
      <c r="D303" s="12" t="s">
        <v>34</v>
      </c>
      <c r="E303" s="12" t="s">
        <v>31</v>
      </c>
      <c r="F303" s="80" t="s">
        <v>169</v>
      </c>
      <c r="G303" s="14" t="s">
        <v>65</v>
      </c>
      <c r="H303" s="80" t="s">
        <v>20</v>
      </c>
      <c r="I303" s="14" t="s">
        <v>84</v>
      </c>
      <c r="J303" s="151">
        <v>1.03</v>
      </c>
      <c r="K303" s="161">
        <v>2905</v>
      </c>
      <c r="L303" s="170" t="s">
        <v>21</v>
      </c>
      <c r="M303" s="171">
        <v>18.010000000000002</v>
      </c>
      <c r="N303" s="19" t="str">
        <f t="shared" si="23"/>
        <v>CHF</v>
      </c>
      <c r="O303" s="123">
        <v>52319</v>
      </c>
    </row>
    <row r="304" spans="1:15" ht="14.25" customHeight="1" x14ac:dyDescent="0.3">
      <c r="A304" s="36">
        <v>41235</v>
      </c>
      <c r="B304" s="12" t="s">
        <v>88</v>
      </c>
      <c r="C304" s="12" t="s">
        <v>52</v>
      </c>
      <c r="D304" s="12" t="s">
        <v>34</v>
      </c>
      <c r="E304" s="12" t="s">
        <v>31</v>
      </c>
      <c r="F304" s="80" t="s">
        <v>169</v>
      </c>
      <c r="G304" s="14" t="s">
        <v>65</v>
      </c>
      <c r="H304" s="80" t="s">
        <v>20</v>
      </c>
      <c r="I304" s="14" t="s">
        <v>84</v>
      </c>
      <c r="J304" s="151">
        <v>1.03</v>
      </c>
      <c r="K304" s="161">
        <v>2922</v>
      </c>
      <c r="L304" s="170" t="s">
        <v>21</v>
      </c>
      <c r="M304" s="171">
        <v>18.010000000000002</v>
      </c>
      <c r="N304" s="19" t="str">
        <f t="shared" si="23"/>
        <v>CHF</v>
      </c>
      <c r="O304" s="123">
        <v>52625</v>
      </c>
    </row>
    <row r="305" spans="1:15" ht="14.25" customHeight="1" thickBot="1" x14ac:dyDescent="0.35">
      <c r="A305" s="36">
        <v>41235</v>
      </c>
      <c r="B305" s="12" t="s">
        <v>87</v>
      </c>
      <c r="C305" s="81" t="s">
        <v>52</v>
      </c>
      <c r="D305" s="12" t="s">
        <v>34</v>
      </c>
      <c r="E305" s="12" t="s">
        <v>31</v>
      </c>
      <c r="F305" s="80" t="s">
        <v>169</v>
      </c>
      <c r="G305" s="14" t="s">
        <v>65</v>
      </c>
      <c r="H305" s="80" t="s">
        <v>20</v>
      </c>
      <c r="I305" s="14" t="s">
        <v>84</v>
      </c>
      <c r="J305" s="151">
        <v>1.03</v>
      </c>
      <c r="K305" s="161">
        <v>3840</v>
      </c>
      <c r="L305" s="170" t="s">
        <v>21</v>
      </c>
      <c r="M305" s="171">
        <v>18.010000000000002</v>
      </c>
      <c r="N305" s="19" t="str">
        <f t="shared" si="23"/>
        <v>CHF</v>
      </c>
      <c r="O305" s="123">
        <v>69158</v>
      </c>
    </row>
    <row r="306" spans="1:15" ht="14.25" customHeight="1" x14ac:dyDescent="0.3">
      <c r="A306" s="32">
        <v>41228</v>
      </c>
      <c r="B306" s="22" t="s">
        <v>96</v>
      </c>
      <c r="C306" s="22" t="s">
        <v>52</v>
      </c>
      <c r="D306" s="124" t="s">
        <v>66</v>
      </c>
      <c r="E306" s="22" t="s">
        <v>54</v>
      </c>
      <c r="F306" s="124" t="s">
        <v>169</v>
      </c>
      <c r="G306" s="24" t="s">
        <v>65</v>
      </c>
      <c r="H306" s="124" t="s">
        <v>20</v>
      </c>
      <c r="I306" s="24" t="s">
        <v>64</v>
      </c>
      <c r="J306" s="154">
        <v>1.03</v>
      </c>
      <c r="K306" s="172">
        <v>620</v>
      </c>
      <c r="L306" s="173" t="s">
        <v>21</v>
      </c>
      <c r="M306" s="174">
        <v>15.98</v>
      </c>
      <c r="N306" s="29" t="str">
        <f t="shared" si="23"/>
        <v>CHF</v>
      </c>
      <c r="O306" s="175">
        <v>9908</v>
      </c>
    </row>
    <row r="307" spans="1:15" ht="14.25" customHeight="1" x14ac:dyDescent="0.3">
      <c r="A307" s="36">
        <v>41228</v>
      </c>
      <c r="B307" s="12" t="s">
        <v>59</v>
      </c>
      <c r="C307" s="12" t="s">
        <v>52</v>
      </c>
      <c r="D307" s="80" t="s">
        <v>66</v>
      </c>
      <c r="E307" s="12" t="s">
        <v>54</v>
      </c>
      <c r="F307" s="80" t="s">
        <v>169</v>
      </c>
      <c r="G307" s="14" t="s">
        <v>65</v>
      </c>
      <c r="H307" s="80" t="s">
        <v>20</v>
      </c>
      <c r="I307" s="14" t="s">
        <v>64</v>
      </c>
      <c r="J307" s="151">
        <v>1.03</v>
      </c>
      <c r="K307" s="161">
        <v>620</v>
      </c>
      <c r="L307" s="170" t="s">
        <v>21</v>
      </c>
      <c r="M307" s="171">
        <v>15.98</v>
      </c>
      <c r="N307" s="19" t="str">
        <f t="shared" si="23"/>
        <v>CHF</v>
      </c>
      <c r="O307" s="123">
        <v>9908</v>
      </c>
    </row>
    <row r="308" spans="1:15" ht="14.25" customHeight="1" x14ac:dyDescent="0.3">
      <c r="A308" s="36">
        <v>41228</v>
      </c>
      <c r="B308" s="12" t="s">
        <v>26</v>
      </c>
      <c r="C308" s="12" t="s">
        <v>15</v>
      </c>
      <c r="D308" s="80" t="s">
        <v>66</v>
      </c>
      <c r="E308" s="12" t="s">
        <v>54</v>
      </c>
      <c r="F308" s="80" t="s">
        <v>169</v>
      </c>
      <c r="G308" s="14" t="s">
        <v>65</v>
      </c>
      <c r="H308" s="80" t="s">
        <v>20</v>
      </c>
      <c r="I308" s="14" t="s">
        <v>64</v>
      </c>
      <c r="J308" s="151">
        <v>1.03</v>
      </c>
      <c r="K308" s="161">
        <v>620</v>
      </c>
      <c r="L308" s="170" t="s">
        <v>21</v>
      </c>
      <c r="M308" s="171">
        <v>15.98</v>
      </c>
      <c r="N308" s="19" t="str">
        <f t="shared" si="23"/>
        <v>CHF</v>
      </c>
      <c r="O308" s="123">
        <v>9908</v>
      </c>
    </row>
    <row r="309" spans="1:15" ht="14.25" customHeight="1" x14ac:dyDescent="0.3">
      <c r="A309" s="36">
        <v>41228</v>
      </c>
      <c r="B309" s="12" t="s">
        <v>69</v>
      </c>
      <c r="C309" s="12" t="s">
        <v>52</v>
      </c>
      <c r="D309" s="80" t="s">
        <v>66</v>
      </c>
      <c r="E309" s="12" t="s">
        <v>54</v>
      </c>
      <c r="F309" s="80" t="s">
        <v>169</v>
      </c>
      <c r="G309" s="14" t="s">
        <v>65</v>
      </c>
      <c r="H309" s="80" t="s">
        <v>20</v>
      </c>
      <c r="I309" s="14" t="s">
        <v>64</v>
      </c>
      <c r="J309" s="151">
        <v>1.03</v>
      </c>
      <c r="K309" s="161">
        <v>620</v>
      </c>
      <c r="L309" s="170" t="s">
        <v>21</v>
      </c>
      <c r="M309" s="171">
        <v>15.98</v>
      </c>
      <c r="N309" s="19" t="str">
        <f t="shared" si="23"/>
        <v>CHF</v>
      </c>
      <c r="O309" s="123">
        <v>9908</v>
      </c>
    </row>
    <row r="310" spans="1:15" ht="14.25" customHeight="1" thickBot="1" x14ac:dyDescent="0.35">
      <c r="A310" s="38">
        <v>41228</v>
      </c>
      <c r="B310" s="50" t="s">
        <v>24</v>
      </c>
      <c r="C310" s="50" t="s">
        <v>15</v>
      </c>
      <c r="D310" s="117" t="s">
        <v>66</v>
      </c>
      <c r="E310" s="50" t="s">
        <v>54</v>
      </c>
      <c r="F310" s="117" t="s">
        <v>169</v>
      </c>
      <c r="G310" s="52" t="s">
        <v>65</v>
      </c>
      <c r="H310" s="117" t="s">
        <v>20</v>
      </c>
      <c r="I310" s="52" t="s">
        <v>64</v>
      </c>
      <c r="J310" s="157">
        <v>1.03</v>
      </c>
      <c r="K310" s="176">
        <v>673</v>
      </c>
      <c r="L310" s="177" t="s">
        <v>21</v>
      </c>
      <c r="M310" s="178">
        <v>15.98</v>
      </c>
      <c r="N310" s="57" t="str">
        <f t="shared" si="23"/>
        <v>CHF</v>
      </c>
      <c r="O310" s="179">
        <v>10755</v>
      </c>
    </row>
    <row r="311" spans="1:15" ht="14.25" customHeight="1" x14ac:dyDescent="0.3">
      <c r="A311" s="36">
        <v>41053</v>
      </c>
      <c r="B311" s="12" t="s">
        <v>75</v>
      </c>
      <c r="C311" s="12" t="s">
        <v>52</v>
      </c>
      <c r="D311" s="80" t="s">
        <v>30</v>
      </c>
      <c r="E311" s="12" t="s">
        <v>31</v>
      </c>
      <c r="F311" s="80" t="s">
        <v>169</v>
      </c>
      <c r="G311" s="14" t="s">
        <v>65</v>
      </c>
      <c r="H311" s="80" t="s">
        <v>20</v>
      </c>
      <c r="I311" s="14" t="s">
        <v>84</v>
      </c>
      <c r="J311" s="151">
        <v>1.03</v>
      </c>
      <c r="K311" s="110">
        <v>22685</v>
      </c>
      <c r="L311" s="170" t="s">
        <v>21</v>
      </c>
      <c r="M311" s="171">
        <v>18.489999999999998</v>
      </c>
      <c r="N311" s="19" t="str">
        <f t="shared" si="23"/>
        <v>CHF</v>
      </c>
      <c r="O311" s="123">
        <v>419446</v>
      </c>
    </row>
    <row r="312" spans="1:15" ht="14.25" customHeight="1" x14ac:dyDescent="0.3">
      <c r="A312" s="36">
        <v>41053</v>
      </c>
      <c r="B312" s="12" t="s">
        <v>44</v>
      </c>
      <c r="C312" s="12" t="s">
        <v>15</v>
      </c>
      <c r="D312" s="80" t="s">
        <v>34</v>
      </c>
      <c r="E312" s="12" t="s">
        <v>31</v>
      </c>
      <c r="F312" s="80" t="s">
        <v>169</v>
      </c>
      <c r="G312" s="14" t="s">
        <v>65</v>
      </c>
      <c r="H312" s="80" t="s">
        <v>20</v>
      </c>
      <c r="I312" s="14" t="s">
        <v>84</v>
      </c>
      <c r="J312" s="151">
        <v>1.03</v>
      </c>
      <c r="K312" s="110">
        <v>2807</v>
      </c>
      <c r="L312" s="170" t="s">
        <v>21</v>
      </c>
      <c r="M312" s="171">
        <v>18.489999999999998</v>
      </c>
      <c r="N312" s="19" t="str">
        <f t="shared" si="23"/>
        <v>CHF</v>
      </c>
      <c r="O312" s="123">
        <v>51901</v>
      </c>
    </row>
    <row r="313" spans="1:15" ht="14.25" customHeight="1" x14ac:dyDescent="0.3">
      <c r="A313" s="36">
        <v>41053</v>
      </c>
      <c r="B313" s="12" t="s">
        <v>85</v>
      </c>
      <c r="C313" s="12" t="s">
        <v>52</v>
      </c>
      <c r="D313" s="80" t="s">
        <v>34</v>
      </c>
      <c r="E313" s="12" t="s">
        <v>31</v>
      </c>
      <c r="F313" s="80" t="s">
        <v>169</v>
      </c>
      <c r="G313" s="14" t="s">
        <v>65</v>
      </c>
      <c r="H313" s="80" t="s">
        <v>20</v>
      </c>
      <c r="I313" s="14" t="s">
        <v>84</v>
      </c>
      <c r="J313" s="151">
        <v>1.03</v>
      </c>
      <c r="K313" s="110">
        <v>10364</v>
      </c>
      <c r="L313" s="170" t="s">
        <v>21</v>
      </c>
      <c r="M313" s="171">
        <v>18.489999999999998</v>
      </c>
      <c r="N313" s="19" t="str">
        <f t="shared" si="23"/>
        <v>CHF</v>
      </c>
      <c r="O313" s="123">
        <v>191630</v>
      </c>
    </row>
    <row r="314" spans="1:15" ht="14.25" customHeight="1" x14ac:dyDescent="0.3">
      <c r="A314" s="36">
        <v>41053</v>
      </c>
      <c r="B314" s="12" t="s">
        <v>86</v>
      </c>
      <c r="C314" s="12" t="s">
        <v>52</v>
      </c>
      <c r="D314" s="80" t="s">
        <v>34</v>
      </c>
      <c r="E314" s="12" t="s">
        <v>31</v>
      </c>
      <c r="F314" s="80" t="s">
        <v>169</v>
      </c>
      <c r="G314" s="14" t="s">
        <v>65</v>
      </c>
      <c r="H314" s="80" t="s">
        <v>20</v>
      </c>
      <c r="I314" s="14" t="s">
        <v>84</v>
      </c>
      <c r="J314" s="151">
        <v>1.03</v>
      </c>
      <c r="K314" s="110">
        <v>2807</v>
      </c>
      <c r="L314" s="170" t="s">
        <v>21</v>
      </c>
      <c r="M314" s="171">
        <v>18.489999999999998</v>
      </c>
      <c r="N314" s="19" t="str">
        <f t="shared" si="23"/>
        <v>CHF</v>
      </c>
      <c r="O314" s="123">
        <v>51901</v>
      </c>
    </row>
    <row r="315" spans="1:15" ht="14.25" customHeight="1" x14ac:dyDescent="0.3">
      <c r="A315" s="36">
        <v>41053</v>
      </c>
      <c r="B315" s="12" t="s">
        <v>60</v>
      </c>
      <c r="C315" s="12" t="s">
        <v>52</v>
      </c>
      <c r="D315" s="80" t="s">
        <v>34</v>
      </c>
      <c r="E315" s="12" t="s">
        <v>31</v>
      </c>
      <c r="F315" s="80" t="s">
        <v>169</v>
      </c>
      <c r="G315" s="14" t="s">
        <v>65</v>
      </c>
      <c r="H315" s="80" t="s">
        <v>20</v>
      </c>
      <c r="I315" s="14" t="s">
        <v>84</v>
      </c>
      <c r="J315" s="151">
        <v>1.03</v>
      </c>
      <c r="K315" s="110">
        <v>5614</v>
      </c>
      <c r="L315" s="170" t="s">
        <v>21</v>
      </c>
      <c r="M315" s="171">
        <v>18.489999999999998</v>
      </c>
      <c r="N315" s="19" t="str">
        <f t="shared" si="23"/>
        <v>CHF</v>
      </c>
      <c r="O315" s="123">
        <v>103803</v>
      </c>
    </row>
    <row r="316" spans="1:15" ht="14.25" customHeight="1" x14ac:dyDescent="0.3">
      <c r="A316" s="36">
        <v>41053</v>
      </c>
      <c r="B316" s="12" t="s">
        <v>46</v>
      </c>
      <c r="C316" s="81" t="s">
        <v>52</v>
      </c>
      <c r="D316" s="80" t="s">
        <v>34</v>
      </c>
      <c r="E316" s="12" t="s">
        <v>31</v>
      </c>
      <c r="F316" s="80" t="s">
        <v>169</v>
      </c>
      <c r="G316" s="14" t="s">
        <v>65</v>
      </c>
      <c r="H316" s="80" t="s">
        <v>20</v>
      </c>
      <c r="I316" s="14" t="s">
        <v>84</v>
      </c>
      <c r="J316" s="151">
        <v>1.03</v>
      </c>
      <c r="K316" s="110">
        <v>2807</v>
      </c>
      <c r="L316" s="170" t="s">
        <v>21</v>
      </c>
      <c r="M316" s="171">
        <v>18.489999999999998</v>
      </c>
      <c r="N316" s="19" t="str">
        <f t="shared" si="23"/>
        <v>CHF</v>
      </c>
      <c r="O316" s="123">
        <v>51901</v>
      </c>
    </row>
    <row r="317" spans="1:15" ht="14.25" customHeight="1" x14ac:dyDescent="0.3">
      <c r="A317" s="36">
        <v>41053</v>
      </c>
      <c r="B317" s="12" t="s">
        <v>88</v>
      </c>
      <c r="C317" s="12" t="s">
        <v>52</v>
      </c>
      <c r="D317" s="80" t="s">
        <v>34</v>
      </c>
      <c r="E317" s="12" t="s">
        <v>31</v>
      </c>
      <c r="F317" s="80" t="s">
        <v>169</v>
      </c>
      <c r="G317" s="14" t="s">
        <v>65</v>
      </c>
      <c r="H317" s="80" t="s">
        <v>20</v>
      </c>
      <c r="I317" s="14" t="s">
        <v>84</v>
      </c>
      <c r="J317" s="151">
        <v>1.03</v>
      </c>
      <c r="K317" s="110">
        <v>2843</v>
      </c>
      <c r="L317" s="170" t="s">
        <v>21</v>
      </c>
      <c r="M317" s="171">
        <v>18.489999999999998</v>
      </c>
      <c r="N317" s="19" t="str">
        <f t="shared" si="23"/>
        <v>CHF</v>
      </c>
      <c r="O317" s="123">
        <v>52567</v>
      </c>
    </row>
    <row r="318" spans="1:15" ht="14.25" customHeight="1" thickBot="1" x14ac:dyDescent="0.35">
      <c r="A318" s="36">
        <v>41053</v>
      </c>
      <c r="B318" s="12" t="s">
        <v>87</v>
      </c>
      <c r="C318" s="81" t="s">
        <v>52</v>
      </c>
      <c r="D318" s="80" t="s">
        <v>34</v>
      </c>
      <c r="E318" s="12" t="s">
        <v>31</v>
      </c>
      <c r="F318" s="80" t="s">
        <v>169</v>
      </c>
      <c r="G318" s="14" t="s">
        <v>65</v>
      </c>
      <c r="H318" s="80" t="s">
        <v>20</v>
      </c>
      <c r="I318" s="14" t="s">
        <v>84</v>
      </c>
      <c r="J318" s="151">
        <v>1.03</v>
      </c>
      <c r="K318" s="110">
        <v>3751</v>
      </c>
      <c r="L318" s="170" t="s">
        <v>21</v>
      </c>
      <c r="M318" s="171">
        <v>18.489999999999998</v>
      </c>
      <c r="N318" s="19" t="str">
        <f t="shared" si="23"/>
        <v>CHF</v>
      </c>
      <c r="O318" s="123">
        <v>69356</v>
      </c>
    </row>
    <row r="319" spans="1:15" ht="14.25" customHeight="1" thickBot="1" x14ac:dyDescent="0.35">
      <c r="A319" s="107">
        <v>41026</v>
      </c>
      <c r="B319" s="65" t="s">
        <v>69</v>
      </c>
      <c r="C319" s="65" t="s">
        <v>52</v>
      </c>
      <c r="D319" s="116" t="s">
        <v>66</v>
      </c>
      <c r="E319" s="65" t="s">
        <v>61</v>
      </c>
      <c r="F319" s="116" t="s">
        <v>169</v>
      </c>
      <c r="G319" s="67" t="s">
        <v>65</v>
      </c>
      <c r="H319" s="116" t="s">
        <v>20</v>
      </c>
      <c r="I319" s="67" t="s">
        <v>84</v>
      </c>
      <c r="J319" s="163">
        <v>1.03</v>
      </c>
      <c r="K319" s="118">
        <v>4300</v>
      </c>
      <c r="L319" s="168" t="s">
        <v>21</v>
      </c>
      <c r="M319" s="180">
        <v>17.34</v>
      </c>
      <c r="N319" s="71" t="str">
        <f t="shared" si="23"/>
        <v>CHF</v>
      </c>
      <c r="O319" s="162">
        <v>74562</v>
      </c>
    </row>
    <row r="320" spans="1:15" ht="14.25" customHeight="1" x14ac:dyDescent="0.3">
      <c r="A320" s="36">
        <v>40998</v>
      </c>
      <c r="B320" s="12" t="s">
        <v>91</v>
      </c>
      <c r="C320" s="12" t="s">
        <v>52</v>
      </c>
      <c r="D320" s="12" t="s">
        <v>28</v>
      </c>
      <c r="E320" s="12" t="s">
        <v>99</v>
      </c>
      <c r="F320" s="80" t="s">
        <v>169</v>
      </c>
      <c r="G320" s="14" t="s">
        <v>65</v>
      </c>
      <c r="H320" s="80" t="s">
        <v>20</v>
      </c>
      <c r="I320" s="14" t="s">
        <v>84</v>
      </c>
      <c r="J320" s="151">
        <v>1.03</v>
      </c>
      <c r="K320" s="110">
        <v>31500</v>
      </c>
      <c r="L320" s="170" t="s">
        <v>21</v>
      </c>
      <c r="M320" s="171">
        <v>18.52</v>
      </c>
      <c r="N320" s="19" t="str">
        <f t="shared" si="23"/>
        <v>CHF</v>
      </c>
      <c r="O320" s="123">
        <v>528380</v>
      </c>
    </row>
    <row r="321" spans="1:15" ht="14.25" customHeight="1" x14ac:dyDescent="0.3">
      <c r="A321" s="36">
        <v>40998</v>
      </c>
      <c r="B321" s="12" t="s">
        <v>100</v>
      </c>
      <c r="C321" s="12" t="s">
        <v>52</v>
      </c>
      <c r="D321" s="80" t="s">
        <v>66</v>
      </c>
      <c r="E321" s="12" t="s">
        <v>99</v>
      </c>
      <c r="F321" s="80" t="s">
        <v>169</v>
      </c>
      <c r="G321" s="14" t="s">
        <v>65</v>
      </c>
      <c r="H321" s="80" t="s">
        <v>20</v>
      </c>
      <c r="I321" s="14" t="s">
        <v>84</v>
      </c>
      <c r="J321" s="151">
        <v>1.03</v>
      </c>
      <c r="K321" s="110">
        <v>23837</v>
      </c>
      <c r="L321" s="170" t="s">
        <v>21</v>
      </c>
      <c r="M321" s="171">
        <v>18.52</v>
      </c>
      <c r="N321" s="19" t="str">
        <f t="shared" si="23"/>
        <v>CHF</v>
      </c>
      <c r="O321" s="123">
        <v>441461</v>
      </c>
    </row>
    <row r="322" spans="1:15" ht="14.25" customHeight="1" x14ac:dyDescent="0.3">
      <c r="A322" s="36">
        <v>40998</v>
      </c>
      <c r="B322" s="12" t="s">
        <v>27</v>
      </c>
      <c r="C322" s="12" t="s">
        <v>52</v>
      </c>
      <c r="D322" s="80" t="s">
        <v>66</v>
      </c>
      <c r="E322" s="12" t="s">
        <v>99</v>
      </c>
      <c r="F322" s="80" t="s">
        <v>169</v>
      </c>
      <c r="G322" s="14" t="s">
        <v>65</v>
      </c>
      <c r="H322" s="80" t="s">
        <v>20</v>
      </c>
      <c r="I322" s="14" t="s">
        <v>84</v>
      </c>
      <c r="J322" s="151">
        <v>1.03</v>
      </c>
      <c r="K322" s="110">
        <v>11302</v>
      </c>
      <c r="L322" s="170" t="s">
        <v>21</v>
      </c>
      <c r="M322" s="171">
        <v>18.52</v>
      </c>
      <c r="N322" s="19" t="str">
        <f t="shared" si="23"/>
        <v>CHF</v>
      </c>
      <c r="O322" s="123">
        <v>209313</v>
      </c>
    </row>
    <row r="323" spans="1:15" ht="14.25" customHeight="1" x14ac:dyDescent="0.3">
      <c r="A323" s="36">
        <v>40998</v>
      </c>
      <c r="B323" s="12" t="s">
        <v>22</v>
      </c>
      <c r="C323" s="12" t="s">
        <v>15</v>
      </c>
      <c r="D323" s="80" t="s">
        <v>66</v>
      </c>
      <c r="E323" s="12" t="s">
        <v>99</v>
      </c>
      <c r="F323" s="80" t="s">
        <v>169</v>
      </c>
      <c r="G323" s="14" t="s">
        <v>65</v>
      </c>
      <c r="H323" s="80" t="s">
        <v>20</v>
      </c>
      <c r="I323" s="14" t="s">
        <v>84</v>
      </c>
      <c r="J323" s="151">
        <v>1.03</v>
      </c>
      <c r="K323" s="110">
        <v>3903</v>
      </c>
      <c r="L323" s="170" t="s">
        <v>21</v>
      </c>
      <c r="M323" s="171">
        <v>18.52</v>
      </c>
      <c r="N323" s="19" t="str">
        <f t="shared" si="23"/>
        <v>CHF</v>
      </c>
      <c r="O323" s="123">
        <v>72284</v>
      </c>
    </row>
    <row r="324" spans="1:15" ht="14.25" customHeight="1" x14ac:dyDescent="0.3">
      <c r="A324" s="36">
        <v>40998</v>
      </c>
      <c r="B324" s="12" t="s">
        <v>96</v>
      </c>
      <c r="C324" s="12" t="s">
        <v>52</v>
      </c>
      <c r="D324" s="80" t="s">
        <v>66</v>
      </c>
      <c r="E324" s="12" t="s">
        <v>99</v>
      </c>
      <c r="F324" s="80" t="s">
        <v>169</v>
      </c>
      <c r="G324" s="14" t="s">
        <v>65</v>
      </c>
      <c r="H324" s="80" t="s">
        <v>20</v>
      </c>
      <c r="I324" s="14" t="s">
        <v>84</v>
      </c>
      <c r="J324" s="151">
        <v>1.03</v>
      </c>
      <c r="K324" s="110">
        <v>11843</v>
      </c>
      <c r="L324" s="170" t="s">
        <v>21</v>
      </c>
      <c r="M324" s="171">
        <v>18.52</v>
      </c>
      <c r="N324" s="19" t="str">
        <f t="shared" si="23"/>
        <v>CHF</v>
      </c>
      <c r="O324" s="123">
        <v>219332</v>
      </c>
    </row>
    <row r="325" spans="1:15" ht="14.25" customHeight="1" x14ac:dyDescent="0.3">
      <c r="A325" s="36">
        <v>40998</v>
      </c>
      <c r="B325" s="12" t="s">
        <v>59</v>
      </c>
      <c r="C325" s="12" t="s">
        <v>52</v>
      </c>
      <c r="D325" s="80" t="s">
        <v>66</v>
      </c>
      <c r="E325" s="12" t="s">
        <v>99</v>
      </c>
      <c r="F325" s="80" t="s">
        <v>169</v>
      </c>
      <c r="G325" s="14" t="s">
        <v>65</v>
      </c>
      <c r="H325" s="80" t="s">
        <v>20</v>
      </c>
      <c r="I325" s="14" t="s">
        <v>84</v>
      </c>
      <c r="J325" s="151">
        <v>1.03</v>
      </c>
      <c r="K325" s="110">
        <v>13013</v>
      </c>
      <c r="L325" s="170" t="s">
        <v>21</v>
      </c>
      <c r="M325" s="171">
        <v>18.52</v>
      </c>
      <c r="N325" s="19" t="str">
        <f t="shared" si="23"/>
        <v>CHF</v>
      </c>
      <c r="O325" s="123">
        <v>214001</v>
      </c>
    </row>
    <row r="326" spans="1:15" ht="14.25" customHeight="1" x14ac:dyDescent="0.3">
      <c r="A326" s="36">
        <v>40998</v>
      </c>
      <c r="B326" s="12" t="s">
        <v>26</v>
      </c>
      <c r="C326" s="12" t="s">
        <v>15</v>
      </c>
      <c r="D326" s="80" t="s">
        <v>66</v>
      </c>
      <c r="E326" s="12" t="s">
        <v>99</v>
      </c>
      <c r="F326" s="80" t="s">
        <v>169</v>
      </c>
      <c r="G326" s="14" t="s">
        <v>65</v>
      </c>
      <c r="H326" s="80" t="s">
        <v>20</v>
      </c>
      <c r="I326" s="14" t="s">
        <v>84</v>
      </c>
      <c r="J326" s="151">
        <v>1.03</v>
      </c>
      <c r="K326" s="110">
        <v>11383</v>
      </c>
      <c r="L326" s="170" t="s">
        <v>21</v>
      </c>
      <c r="M326" s="171">
        <v>18.52</v>
      </c>
      <c r="N326" s="19" t="str">
        <f t="shared" si="23"/>
        <v>CHF</v>
      </c>
      <c r="O326" s="123">
        <v>210813</v>
      </c>
    </row>
    <row r="327" spans="1:15" ht="14.4" thickBot="1" x14ac:dyDescent="0.35">
      <c r="A327" s="38">
        <v>40998</v>
      </c>
      <c r="B327" s="50" t="s">
        <v>69</v>
      </c>
      <c r="C327" s="50" t="s">
        <v>52</v>
      </c>
      <c r="D327" s="117" t="s">
        <v>66</v>
      </c>
      <c r="E327" s="50" t="s">
        <v>99</v>
      </c>
      <c r="F327" s="117" t="s">
        <v>169</v>
      </c>
      <c r="G327" s="52" t="s">
        <v>65</v>
      </c>
      <c r="H327" s="117" t="s">
        <v>20</v>
      </c>
      <c r="I327" s="52" t="s">
        <v>84</v>
      </c>
      <c r="J327" s="157">
        <v>1.03</v>
      </c>
      <c r="K327" s="114">
        <v>11321</v>
      </c>
      <c r="L327" s="177" t="s">
        <v>21</v>
      </c>
      <c r="M327" s="178">
        <v>18.52</v>
      </c>
      <c r="N327" s="57" t="str">
        <f t="shared" si="23"/>
        <v>CHF</v>
      </c>
      <c r="O327" s="179">
        <v>209665</v>
      </c>
    </row>
    <row r="328" spans="1:15" x14ac:dyDescent="0.3">
      <c r="J328" s="274"/>
      <c r="M328" s="275"/>
      <c r="N328" s="276"/>
      <c r="O328" s="277"/>
    </row>
    <row r="329" spans="1:15" x14ac:dyDescent="0.3">
      <c r="J329" s="274"/>
      <c r="M329" s="275"/>
      <c r="N329" s="276"/>
      <c r="O329" s="277"/>
    </row>
    <row r="330" spans="1:15" x14ac:dyDescent="0.3">
      <c r="J330" s="274"/>
      <c r="M330" s="275"/>
      <c r="N330" s="276"/>
      <c r="O330" s="277"/>
    </row>
    <row r="331" spans="1:15" x14ac:dyDescent="0.3">
      <c r="J331" s="274"/>
      <c r="M331" s="275"/>
      <c r="N331" s="276"/>
      <c r="O331" s="277"/>
    </row>
    <row r="332" spans="1:15" x14ac:dyDescent="0.3">
      <c r="J332" s="274"/>
      <c r="M332" s="275"/>
      <c r="N332" s="276"/>
      <c r="O332" s="277"/>
    </row>
    <row r="333" spans="1:15" x14ac:dyDescent="0.3">
      <c r="J333" s="274"/>
      <c r="M333" s="275"/>
      <c r="N333" s="276"/>
      <c r="O333" s="277"/>
    </row>
    <row r="334" spans="1:15" x14ac:dyDescent="0.3">
      <c r="J334" s="274"/>
      <c r="M334" s="275"/>
      <c r="N334" s="276"/>
      <c r="O334" s="277"/>
    </row>
    <row r="335" spans="1:15" x14ac:dyDescent="0.3">
      <c r="J335" s="274"/>
      <c r="M335" s="275"/>
      <c r="N335" s="276"/>
      <c r="O335" s="277"/>
    </row>
    <row r="336" spans="1:15" x14ac:dyDescent="0.3">
      <c r="J336" s="274"/>
      <c r="M336" s="275"/>
      <c r="N336" s="276"/>
      <c r="O336" s="277"/>
    </row>
    <row r="337" spans="10:15" x14ac:dyDescent="0.3">
      <c r="J337" s="274"/>
      <c r="M337" s="275"/>
      <c r="N337" s="276"/>
      <c r="O337" s="277"/>
    </row>
    <row r="338" spans="10:15" x14ac:dyDescent="0.3">
      <c r="J338" s="274"/>
      <c r="M338" s="275"/>
      <c r="N338" s="276"/>
      <c r="O338" s="277"/>
    </row>
    <row r="339" spans="10:15" x14ac:dyDescent="0.3">
      <c r="J339" s="274"/>
      <c r="M339" s="275"/>
      <c r="N339" s="276"/>
      <c r="O339" s="277"/>
    </row>
    <row r="340" spans="10:15" x14ac:dyDescent="0.3">
      <c r="J340" s="274"/>
      <c r="M340" s="275"/>
      <c r="N340" s="276"/>
      <c r="O340" s="277"/>
    </row>
    <row r="341" spans="10:15" x14ac:dyDescent="0.3">
      <c r="J341" s="274"/>
      <c r="M341" s="275"/>
      <c r="N341" s="276"/>
      <c r="O341" s="277"/>
    </row>
    <row r="342" spans="10:15" x14ac:dyDescent="0.3">
      <c r="J342" s="274"/>
      <c r="M342" s="275"/>
      <c r="N342" s="276"/>
      <c r="O342" s="277"/>
    </row>
    <row r="343" spans="10:15" x14ac:dyDescent="0.3">
      <c r="J343" s="274"/>
      <c r="M343" s="275"/>
      <c r="N343" s="276"/>
      <c r="O343" s="277"/>
    </row>
    <row r="344" spans="10:15" x14ac:dyDescent="0.3">
      <c r="J344" s="274"/>
      <c r="M344" s="275"/>
      <c r="N344" s="276"/>
      <c r="O344" s="277"/>
    </row>
    <row r="345" spans="10:15" x14ac:dyDescent="0.3">
      <c r="J345" s="274"/>
      <c r="M345" s="275"/>
      <c r="N345" s="276"/>
      <c r="O345" s="277"/>
    </row>
    <row r="346" spans="10:15" x14ac:dyDescent="0.3">
      <c r="J346" s="274"/>
      <c r="M346" s="275"/>
      <c r="N346" s="276"/>
      <c r="O346" s="277"/>
    </row>
    <row r="347" spans="10:15" x14ac:dyDescent="0.3">
      <c r="J347" s="274"/>
      <c r="M347" s="275"/>
      <c r="N347" s="276"/>
      <c r="O347" s="277"/>
    </row>
    <row r="348" spans="10:15" x14ac:dyDescent="0.3">
      <c r="J348" s="274"/>
      <c r="M348" s="275"/>
      <c r="N348" s="276"/>
      <c r="O348" s="277"/>
    </row>
    <row r="349" spans="10:15" x14ac:dyDescent="0.3">
      <c r="J349" s="274"/>
      <c r="M349" s="275"/>
      <c r="N349" s="276"/>
      <c r="O349" s="277"/>
    </row>
    <row r="350" spans="10:15" x14ac:dyDescent="0.3">
      <c r="J350" s="274"/>
      <c r="M350" s="275"/>
      <c r="N350" s="276"/>
      <c r="O350" s="277"/>
    </row>
    <row r="351" spans="10:15" x14ac:dyDescent="0.3">
      <c r="J351" s="274"/>
      <c r="M351" s="275"/>
      <c r="N351" s="276"/>
      <c r="O351" s="277"/>
    </row>
    <row r="352" spans="10:15" x14ac:dyDescent="0.3">
      <c r="J352" s="274"/>
      <c r="M352" s="275"/>
      <c r="N352" s="276"/>
      <c r="O352" s="277"/>
    </row>
    <row r="353" spans="13:15" x14ac:dyDescent="0.3">
      <c r="M353" s="275"/>
      <c r="N353" s="276"/>
      <c r="O353" s="277"/>
    </row>
    <row r="354" spans="13:15" x14ac:dyDescent="0.3">
      <c r="M354" s="275"/>
      <c r="N354" s="276"/>
      <c r="O354" s="277"/>
    </row>
    <row r="355" spans="13:15" x14ac:dyDescent="0.3">
      <c r="M355" s="275"/>
      <c r="N355" s="276"/>
      <c r="O355" s="277"/>
    </row>
    <row r="356" spans="13:15" x14ac:dyDescent="0.3">
      <c r="M356" s="275"/>
      <c r="N356" s="276"/>
      <c r="O356" s="277"/>
    </row>
    <row r="357" spans="13:15" x14ac:dyDescent="0.3">
      <c r="M357" s="275"/>
      <c r="N357" s="276"/>
      <c r="O357" s="277"/>
    </row>
    <row r="358" spans="13:15" x14ac:dyDescent="0.3">
      <c r="M358" s="275"/>
      <c r="N358" s="276"/>
      <c r="O358" s="277"/>
    </row>
    <row r="359" spans="13:15" x14ac:dyDescent="0.3">
      <c r="M359" s="275"/>
      <c r="N359" s="276"/>
      <c r="O359" s="277"/>
    </row>
    <row r="360" spans="13:15" x14ac:dyDescent="0.3">
      <c r="O360" s="278"/>
    </row>
  </sheetData>
  <autoFilter ref="A5:O327" xr:uid="{00000000-0009-0000-0000-000000000000}">
    <filterColumn colId="13" showButton="0"/>
  </autoFilter>
  <mergeCells count="1">
    <mergeCell ref="N5:O5"/>
  </mergeCells>
  <pageMargins left="0.7" right="0.7" top="0.75" bottom="0.75" header="0.3" footer="0.3"/>
  <pageSetup paperSize="8" scale="7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499984740745262"/>
  </sheetPr>
  <dimension ref="A2:O68"/>
  <sheetViews>
    <sheetView workbookViewId="0">
      <selection sqref="A1:XFD1048576"/>
    </sheetView>
  </sheetViews>
  <sheetFormatPr defaultColWidth="11.44140625" defaultRowHeight="13.8" x14ac:dyDescent="0.3"/>
  <cols>
    <col min="1" max="1" width="15" style="1" customWidth="1"/>
    <col min="2" max="2" width="25.44140625" style="2" bestFit="1" customWidth="1"/>
    <col min="3" max="3" width="7.5546875" style="2" bestFit="1" customWidth="1"/>
    <col min="4" max="4" width="41.5546875" style="2" customWidth="1"/>
    <col min="5" max="5" width="56.44140625" style="2" customWidth="1"/>
    <col min="6" max="6" width="8" style="2" bestFit="1" customWidth="1"/>
    <col min="7" max="7" width="14" style="3" bestFit="1" customWidth="1"/>
    <col min="8" max="8" width="11.44140625" style="2"/>
    <col min="9" max="9" width="8.109375" style="3" customWidth="1"/>
    <col min="10" max="10" width="12.5546875" style="3" customWidth="1"/>
    <col min="11" max="11" width="12" style="4" bestFit="1" customWidth="1"/>
    <col min="12" max="12" width="11.5546875" style="5" bestFit="1" customWidth="1"/>
    <col min="13" max="13" width="8.88671875" style="6" customWidth="1"/>
    <col min="14" max="14" width="6.44140625" style="7" customWidth="1"/>
    <col min="15" max="15" width="12.44140625" style="8" customWidth="1"/>
    <col min="16" max="16" width="13.44140625" style="2" bestFit="1" customWidth="1"/>
    <col min="17" max="16384" width="11.44140625" style="2"/>
  </cols>
  <sheetData>
    <row r="2" spans="1:15" ht="22.2" x14ac:dyDescent="0.5">
      <c r="A2" s="9" t="s">
        <v>140</v>
      </c>
    </row>
    <row r="3" spans="1:15" x14ac:dyDescent="0.3">
      <c r="A3" s="10"/>
    </row>
    <row r="4" spans="1:15" ht="14.4" thickBot="1" x14ac:dyDescent="0.35">
      <c r="A4" s="10"/>
    </row>
    <row r="5" spans="1:15" s="11" customFormat="1" ht="14.4" thickTop="1" x14ac:dyDescent="0.3">
      <c r="A5" s="198" t="s">
        <v>0</v>
      </c>
      <c r="B5" s="199" t="s">
        <v>1</v>
      </c>
      <c r="C5" s="199" t="s">
        <v>2</v>
      </c>
      <c r="D5" s="199" t="s">
        <v>3</v>
      </c>
      <c r="E5" s="199" t="s">
        <v>4</v>
      </c>
      <c r="F5" s="199" t="s">
        <v>5</v>
      </c>
      <c r="G5" s="200" t="s">
        <v>6</v>
      </c>
      <c r="H5" s="199" t="s">
        <v>7</v>
      </c>
      <c r="I5" s="200" t="s">
        <v>8</v>
      </c>
      <c r="J5" s="200" t="s">
        <v>9</v>
      </c>
      <c r="K5" s="201" t="s">
        <v>10</v>
      </c>
      <c r="L5" s="202" t="s">
        <v>11</v>
      </c>
      <c r="M5" s="203" t="s">
        <v>12</v>
      </c>
      <c r="N5" s="286" t="s">
        <v>13</v>
      </c>
      <c r="O5" s="287"/>
    </row>
    <row r="6" spans="1:15" x14ac:dyDescent="0.3">
      <c r="A6" s="36">
        <v>41235</v>
      </c>
      <c r="B6" s="12" t="s">
        <v>75</v>
      </c>
      <c r="C6" s="12" t="s">
        <v>52</v>
      </c>
      <c r="D6" s="12" t="s">
        <v>30</v>
      </c>
      <c r="E6" s="12" t="s">
        <v>31</v>
      </c>
      <c r="F6" s="80" t="s">
        <v>169</v>
      </c>
      <c r="G6" s="14" t="s">
        <v>65</v>
      </c>
      <c r="H6" s="80" t="s">
        <v>20</v>
      </c>
      <c r="I6" s="14" t="s">
        <v>84</v>
      </c>
      <c r="J6" s="151">
        <v>1.03</v>
      </c>
      <c r="K6" s="161">
        <v>23298</v>
      </c>
      <c r="L6" s="170" t="s">
        <v>21</v>
      </c>
      <c r="M6" s="171">
        <v>18.010000000000002</v>
      </c>
      <c r="N6" s="19" t="str">
        <f t="shared" ref="N6:N35" si="0">L6</f>
        <v>CHF</v>
      </c>
      <c r="O6" s="123">
        <v>419597</v>
      </c>
    </row>
    <row r="7" spans="1:15" x14ac:dyDescent="0.3">
      <c r="A7" s="36">
        <v>41235</v>
      </c>
      <c r="B7" s="12" t="s">
        <v>44</v>
      </c>
      <c r="C7" s="12" t="s">
        <v>15</v>
      </c>
      <c r="D7" s="12" t="s">
        <v>34</v>
      </c>
      <c r="E7" s="12" t="s">
        <v>31</v>
      </c>
      <c r="F7" s="80" t="s">
        <v>169</v>
      </c>
      <c r="G7" s="14" t="s">
        <v>65</v>
      </c>
      <c r="H7" s="80" t="s">
        <v>20</v>
      </c>
      <c r="I7" s="14" t="s">
        <v>84</v>
      </c>
      <c r="J7" s="151">
        <v>1.03</v>
      </c>
      <c r="K7" s="161">
        <v>2873</v>
      </c>
      <c r="L7" s="170" t="s">
        <v>21</v>
      </c>
      <c r="M7" s="171">
        <v>18.010000000000002</v>
      </c>
      <c r="N7" s="19" t="str">
        <f t="shared" si="0"/>
        <v>CHF</v>
      </c>
      <c r="O7" s="123">
        <v>51743</v>
      </c>
    </row>
    <row r="8" spans="1:15" x14ac:dyDescent="0.3">
      <c r="A8" s="36">
        <v>41235</v>
      </c>
      <c r="B8" s="12" t="s">
        <v>85</v>
      </c>
      <c r="C8" s="12" t="s">
        <v>52</v>
      </c>
      <c r="D8" s="12" t="s">
        <v>34</v>
      </c>
      <c r="E8" s="12" t="s">
        <v>31</v>
      </c>
      <c r="F8" s="80" t="s">
        <v>169</v>
      </c>
      <c r="G8" s="14" t="s">
        <v>65</v>
      </c>
      <c r="H8" s="80" t="s">
        <v>20</v>
      </c>
      <c r="I8" s="14" t="s">
        <v>84</v>
      </c>
      <c r="J8" s="151">
        <v>1.03</v>
      </c>
      <c r="K8" s="161">
        <v>10649</v>
      </c>
      <c r="L8" s="170" t="s">
        <v>21</v>
      </c>
      <c r="M8" s="171">
        <v>18.010000000000002</v>
      </c>
      <c r="N8" s="19" t="str">
        <f t="shared" si="0"/>
        <v>CHF</v>
      </c>
      <c r="O8" s="123">
        <v>191788</v>
      </c>
    </row>
    <row r="9" spans="1:15" x14ac:dyDescent="0.3">
      <c r="A9" s="36">
        <v>41235</v>
      </c>
      <c r="B9" s="12" t="s">
        <v>86</v>
      </c>
      <c r="C9" s="12" t="s">
        <v>52</v>
      </c>
      <c r="D9" s="12" t="s">
        <v>34</v>
      </c>
      <c r="E9" s="12" t="s">
        <v>31</v>
      </c>
      <c r="F9" s="80" t="s">
        <v>169</v>
      </c>
      <c r="G9" s="14" t="s">
        <v>65</v>
      </c>
      <c r="H9" s="80" t="s">
        <v>20</v>
      </c>
      <c r="I9" s="14" t="s">
        <v>84</v>
      </c>
      <c r="J9" s="151">
        <v>1.03</v>
      </c>
      <c r="K9" s="161">
        <v>2873</v>
      </c>
      <c r="L9" s="170" t="s">
        <v>21</v>
      </c>
      <c r="M9" s="171">
        <v>18.010000000000002</v>
      </c>
      <c r="N9" s="19" t="str">
        <f t="shared" si="0"/>
        <v>CHF</v>
      </c>
      <c r="O9" s="123">
        <v>51743</v>
      </c>
    </row>
    <row r="10" spans="1:15" x14ac:dyDescent="0.3">
      <c r="A10" s="36">
        <v>41235</v>
      </c>
      <c r="B10" s="12" t="s">
        <v>60</v>
      </c>
      <c r="C10" s="12" t="s">
        <v>52</v>
      </c>
      <c r="D10" s="12" t="s">
        <v>34</v>
      </c>
      <c r="E10" s="12" t="s">
        <v>31</v>
      </c>
      <c r="F10" s="80" t="s">
        <v>169</v>
      </c>
      <c r="G10" s="14" t="s">
        <v>65</v>
      </c>
      <c r="H10" s="80" t="s">
        <v>20</v>
      </c>
      <c r="I10" s="14" t="s">
        <v>84</v>
      </c>
      <c r="J10" s="151">
        <v>1.03</v>
      </c>
      <c r="K10" s="161">
        <v>2873</v>
      </c>
      <c r="L10" s="170" t="s">
        <v>21</v>
      </c>
      <c r="M10" s="171">
        <v>18.010000000000002</v>
      </c>
      <c r="N10" s="19" t="str">
        <f t="shared" si="0"/>
        <v>CHF</v>
      </c>
      <c r="O10" s="123">
        <v>51743</v>
      </c>
    </row>
    <row r="11" spans="1:15" x14ac:dyDescent="0.3">
      <c r="A11" s="36">
        <v>41235</v>
      </c>
      <c r="B11" s="12" t="s">
        <v>46</v>
      </c>
      <c r="C11" s="12" t="s">
        <v>52</v>
      </c>
      <c r="D11" s="12" t="s">
        <v>34</v>
      </c>
      <c r="E11" s="12" t="s">
        <v>31</v>
      </c>
      <c r="F11" s="80" t="s">
        <v>169</v>
      </c>
      <c r="G11" s="14" t="s">
        <v>65</v>
      </c>
      <c r="H11" s="80" t="s">
        <v>20</v>
      </c>
      <c r="I11" s="14" t="s">
        <v>84</v>
      </c>
      <c r="J11" s="151">
        <v>1.03</v>
      </c>
      <c r="K11" s="161">
        <v>2905</v>
      </c>
      <c r="L11" s="170" t="s">
        <v>21</v>
      </c>
      <c r="M11" s="171">
        <v>18.010000000000002</v>
      </c>
      <c r="N11" s="19" t="str">
        <f t="shared" si="0"/>
        <v>CHF</v>
      </c>
      <c r="O11" s="123">
        <v>52319</v>
      </c>
    </row>
    <row r="12" spans="1:15" x14ac:dyDescent="0.3">
      <c r="A12" s="36">
        <v>41235</v>
      </c>
      <c r="B12" s="12" t="s">
        <v>88</v>
      </c>
      <c r="C12" s="12" t="s">
        <v>52</v>
      </c>
      <c r="D12" s="12" t="s">
        <v>34</v>
      </c>
      <c r="E12" s="12" t="s">
        <v>31</v>
      </c>
      <c r="F12" s="80" t="s">
        <v>169</v>
      </c>
      <c r="G12" s="14" t="s">
        <v>65</v>
      </c>
      <c r="H12" s="80" t="s">
        <v>20</v>
      </c>
      <c r="I12" s="14" t="s">
        <v>84</v>
      </c>
      <c r="J12" s="151">
        <v>1.03</v>
      </c>
      <c r="K12" s="161">
        <v>2922</v>
      </c>
      <c r="L12" s="170" t="s">
        <v>21</v>
      </c>
      <c r="M12" s="171">
        <v>18.010000000000002</v>
      </c>
      <c r="N12" s="19" t="str">
        <f t="shared" si="0"/>
        <v>CHF</v>
      </c>
      <c r="O12" s="123">
        <v>52625</v>
      </c>
    </row>
    <row r="13" spans="1:15" ht="14.4" thickBot="1" x14ac:dyDescent="0.35">
      <c r="A13" s="36">
        <v>41235</v>
      </c>
      <c r="B13" s="12" t="s">
        <v>87</v>
      </c>
      <c r="C13" s="12" t="s">
        <v>52</v>
      </c>
      <c r="D13" s="12" t="s">
        <v>34</v>
      </c>
      <c r="E13" s="12" t="s">
        <v>31</v>
      </c>
      <c r="F13" s="80" t="s">
        <v>169</v>
      </c>
      <c r="G13" s="14" t="s">
        <v>65</v>
      </c>
      <c r="H13" s="80" t="s">
        <v>20</v>
      </c>
      <c r="I13" s="14" t="s">
        <v>84</v>
      </c>
      <c r="J13" s="151">
        <v>1.03</v>
      </c>
      <c r="K13" s="161">
        <v>3840</v>
      </c>
      <c r="L13" s="170" t="s">
        <v>21</v>
      </c>
      <c r="M13" s="171">
        <v>18.010000000000002</v>
      </c>
      <c r="N13" s="19" t="str">
        <f t="shared" si="0"/>
        <v>CHF</v>
      </c>
      <c r="O13" s="123">
        <v>69158</v>
      </c>
    </row>
    <row r="14" spans="1:15" x14ac:dyDescent="0.3">
      <c r="A14" s="32">
        <v>41228</v>
      </c>
      <c r="B14" s="22" t="s">
        <v>96</v>
      </c>
      <c r="C14" s="22" t="s">
        <v>52</v>
      </c>
      <c r="D14" s="124" t="s">
        <v>66</v>
      </c>
      <c r="E14" s="22" t="s">
        <v>54</v>
      </c>
      <c r="F14" s="124" t="s">
        <v>169</v>
      </c>
      <c r="G14" s="24" t="s">
        <v>65</v>
      </c>
      <c r="H14" s="124" t="s">
        <v>20</v>
      </c>
      <c r="I14" s="24" t="s">
        <v>64</v>
      </c>
      <c r="J14" s="154">
        <v>1.03</v>
      </c>
      <c r="K14" s="172">
        <v>620</v>
      </c>
      <c r="L14" s="173" t="s">
        <v>21</v>
      </c>
      <c r="M14" s="174">
        <v>15.98</v>
      </c>
      <c r="N14" s="29" t="str">
        <f t="shared" si="0"/>
        <v>CHF</v>
      </c>
      <c r="O14" s="175">
        <v>9908</v>
      </c>
    </row>
    <row r="15" spans="1:15" x14ac:dyDescent="0.3">
      <c r="A15" s="36">
        <v>41228</v>
      </c>
      <c r="B15" s="12" t="s">
        <v>59</v>
      </c>
      <c r="C15" s="12" t="s">
        <v>52</v>
      </c>
      <c r="D15" s="80" t="s">
        <v>66</v>
      </c>
      <c r="E15" s="12" t="s">
        <v>54</v>
      </c>
      <c r="F15" s="80" t="s">
        <v>169</v>
      </c>
      <c r="G15" s="14" t="s">
        <v>65</v>
      </c>
      <c r="H15" s="80" t="s">
        <v>20</v>
      </c>
      <c r="I15" s="14" t="s">
        <v>64</v>
      </c>
      <c r="J15" s="151">
        <v>1.03</v>
      </c>
      <c r="K15" s="161">
        <v>620</v>
      </c>
      <c r="L15" s="170" t="s">
        <v>21</v>
      </c>
      <c r="M15" s="171">
        <v>15.98</v>
      </c>
      <c r="N15" s="19" t="str">
        <f t="shared" si="0"/>
        <v>CHF</v>
      </c>
      <c r="O15" s="123">
        <v>9908</v>
      </c>
    </row>
    <row r="16" spans="1:15" x14ac:dyDescent="0.3">
      <c r="A16" s="36">
        <v>41228</v>
      </c>
      <c r="B16" s="12" t="s">
        <v>26</v>
      </c>
      <c r="C16" s="12" t="s">
        <v>15</v>
      </c>
      <c r="D16" s="80" t="s">
        <v>66</v>
      </c>
      <c r="E16" s="12" t="s">
        <v>54</v>
      </c>
      <c r="F16" s="80" t="s">
        <v>169</v>
      </c>
      <c r="G16" s="14" t="s">
        <v>65</v>
      </c>
      <c r="H16" s="80" t="s">
        <v>20</v>
      </c>
      <c r="I16" s="14" t="s">
        <v>64</v>
      </c>
      <c r="J16" s="151">
        <v>1.03</v>
      </c>
      <c r="K16" s="161">
        <v>620</v>
      </c>
      <c r="L16" s="170" t="s">
        <v>21</v>
      </c>
      <c r="M16" s="171">
        <v>15.98</v>
      </c>
      <c r="N16" s="19" t="str">
        <f t="shared" si="0"/>
        <v>CHF</v>
      </c>
      <c r="O16" s="123">
        <v>9908</v>
      </c>
    </row>
    <row r="17" spans="1:15" x14ac:dyDescent="0.3">
      <c r="A17" s="36">
        <v>41228</v>
      </c>
      <c r="B17" s="12" t="s">
        <v>69</v>
      </c>
      <c r="C17" s="12" t="s">
        <v>52</v>
      </c>
      <c r="D17" s="80" t="s">
        <v>66</v>
      </c>
      <c r="E17" s="12" t="s">
        <v>54</v>
      </c>
      <c r="F17" s="80" t="s">
        <v>169</v>
      </c>
      <c r="G17" s="14" t="s">
        <v>65</v>
      </c>
      <c r="H17" s="80" t="s">
        <v>20</v>
      </c>
      <c r="I17" s="14" t="s">
        <v>64</v>
      </c>
      <c r="J17" s="151">
        <v>1.03</v>
      </c>
      <c r="K17" s="161">
        <v>620</v>
      </c>
      <c r="L17" s="170" t="s">
        <v>21</v>
      </c>
      <c r="M17" s="171">
        <v>15.98</v>
      </c>
      <c r="N17" s="19" t="str">
        <f t="shared" si="0"/>
        <v>CHF</v>
      </c>
      <c r="O17" s="123">
        <v>9908</v>
      </c>
    </row>
    <row r="18" spans="1:15" ht="14.4" thickBot="1" x14ac:dyDescent="0.35">
      <c r="A18" s="38">
        <v>41228</v>
      </c>
      <c r="B18" s="50" t="s">
        <v>24</v>
      </c>
      <c r="C18" s="50" t="s">
        <v>15</v>
      </c>
      <c r="D18" s="117" t="s">
        <v>66</v>
      </c>
      <c r="E18" s="50" t="s">
        <v>54</v>
      </c>
      <c r="F18" s="117" t="s">
        <v>169</v>
      </c>
      <c r="G18" s="52" t="s">
        <v>65</v>
      </c>
      <c r="H18" s="117" t="s">
        <v>20</v>
      </c>
      <c r="I18" s="52" t="s">
        <v>64</v>
      </c>
      <c r="J18" s="157">
        <v>1.03</v>
      </c>
      <c r="K18" s="176">
        <v>673</v>
      </c>
      <c r="L18" s="177" t="s">
        <v>21</v>
      </c>
      <c r="M18" s="178">
        <v>15.98</v>
      </c>
      <c r="N18" s="57" t="str">
        <f t="shared" si="0"/>
        <v>CHF</v>
      </c>
      <c r="O18" s="179">
        <v>10755</v>
      </c>
    </row>
    <row r="19" spans="1:15" x14ac:dyDescent="0.3">
      <c r="A19" s="36">
        <v>41053</v>
      </c>
      <c r="B19" s="12" t="s">
        <v>75</v>
      </c>
      <c r="C19" s="12" t="s">
        <v>52</v>
      </c>
      <c r="D19" s="80" t="s">
        <v>30</v>
      </c>
      <c r="E19" s="12" t="s">
        <v>31</v>
      </c>
      <c r="F19" s="80" t="s">
        <v>169</v>
      </c>
      <c r="G19" s="14" t="s">
        <v>65</v>
      </c>
      <c r="H19" s="80" t="s">
        <v>20</v>
      </c>
      <c r="I19" s="14" t="s">
        <v>84</v>
      </c>
      <c r="J19" s="151">
        <v>1.03</v>
      </c>
      <c r="K19" s="110">
        <v>22685</v>
      </c>
      <c r="L19" s="170" t="s">
        <v>21</v>
      </c>
      <c r="M19" s="171">
        <v>18.489999999999998</v>
      </c>
      <c r="N19" s="19" t="str">
        <f t="shared" si="0"/>
        <v>CHF</v>
      </c>
      <c r="O19" s="123">
        <v>419446</v>
      </c>
    </row>
    <row r="20" spans="1:15" x14ac:dyDescent="0.3">
      <c r="A20" s="36">
        <v>41053</v>
      </c>
      <c r="B20" s="12" t="s">
        <v>44</v>
      </c>
      <c r="C20" s="12" t="s">
        <v>15</v>
      </c>
      <c r="D20" s="80" t="s">
        <v>34</v>
      </c>
      <c r="E20" s="12" t="s">
        <v>31</v>
      </c>
      <c r="F20" s="80" t="s">
        <v>169</v>
      </c>
      <c r="G20" s="14" t="s">
        <v>65</v>
      </c>
      <c r="H20" s="80" t="s">
        <v>20</v>
      </c>
      <c r="I20" s="14" t="s">
        <v>84</v>
      </c>
      <c r="J20" s="151">
        <v>1.03</v>
      </c>
      <c r="K20" s="110">
        <v>2807</v>
      </c>
      <c r="L20" s="170" t="s">
        <v>21</v>
      </c>
      <c r="M20" s="171">
        <v>18.489999999999998</v>
      </c>
      <c r="N20" s="19" t="str">
        <f t="shared" si="0"/>
        <v>CHF</v>
      </c>
      <c r="O20" s="123">
        <v>51901</v>
      </c>
    </row>
    <row r="21" spans="1:15" x14ac:dyDescent="0.3">
      <c r="A21" s="36">
        <v>41053</v>
      </c>
      <c r="B21" s="12" t="s">
        <v>85</v>
      </c>
      <c r="C21" s="12" t="s">
        <v>52</v>
      </c>
      <c r="D21" s="80" t="s">
        <v>34</v>
      </c>
      <c r="E21" s="12" t="s">
        <v>31</v>
      </c>
      <c r="F21" s="80" t="s">
        <v>169</v>
      </c>
      <c r="G21" s="14" t="s">
        <v>65</v>
      </c>
      <c r="H21" s="80" t="s">
        <v>20</v>
      </c>
      <c r="I21" s="14" t="s">
        <v>84</v>
      </c>
      <c r="J21" s="151">
        <v>1.03</v>
      </c>
      <c r="K21" s="110">
        <v>10364</v>
      </c>
      <c r="L21" s="170" t="s">
        <v>21</v>
      </c>
      <c r="M21" s="171">
        <v>18.489999999999998</v>
      </c>
      <c r="N21" s="19" t="str">
        <f t="shared" si="0"/>
        <v>CHF</v>
      </c>
      <c r="O21" s="123">
        <v>191630</v>
      </c>
    </row>
    <row r="22" spans="1:15" x14ac:dyDescent="0.3">
      <c r="A22" s="36">
        <v>41053</v>
      </c>
      <c r="B22" s="12" t="s">
        <v>86</v>
      </c>
      <c r="C22" s="12" t="s">
        <v>52</v>
      </c>
      <c r="D22" s="80" t="s">
        <v>34</v>
      </c>
      <c r="E22" s="12" t="s">
        <v>31</v>
      </c>
      <c r="F22" s="80" t="s">
        <v>169</v>
      </c>
      <c r="G22" s="14" t="s">
        <v>65</v>
      </c>
      <c r="H22" s="80" t="s">
        <v>20</v>
      </c>
      <c r="I22" s="14" t="s">
        <v>84</v>
      </c>
      <c r="J22" s="151">
        <v>1.03</v>
      </c>
      <c r="K22" s="110">
        <v>2807</v>
      </c>
      <c r="L22" s="170" t="s">
        <v>21</v>
      </c>
      <c r="M22" s="171">
        <v>18.489999999999998</v>
      </c>
      <c r="N22" s="19" t="str">
        <f t="shared" si="0"/>
        <v>CHF</v>
      </c>
      <c r="O22" s="123">
        <v>51901</v>
      </c>
    </row>
    <row r="23" spans="1:15" x14ac:dyDescent="0.3">
      <c r="A23" s="36">
        <v>41053</v>
      </c>
      <c r="B23" s="12" t="s">
        <v>60</v>
      </c>
      <c r="C23" s="12" t="s">
        <v>52</v>
      </c>
      <c r="D23" s="80" t="s">
        <v>34</v>
      </c>
      <c r="E23" s="12" t="s">
        <v>31</v>
      </c>
      <c r="F23" s="80" t="s">
        <v>169</v>
      </c>
      <c r="G23" s="14" t="s">
        <v>65</v>
      </c>
      <c r="H23" s="80" t="s">
        <v>20</v>
      </c>
      <c r="I23" s="14" t="s">
        <v>84</v>
      </c>
      <c r="J23" s="151">
        <v>1.03</v>
      </c>
      <c r="K23" s="110">
        <v>5614</v>
      </c>
      <c r="L23" s="170" t="s">
        <v>21</v>
      </c>
      <c r="M23" s="171">
        <v>18.489999999999998</v>
      </c>
      <c r="N23" s="19" t="str">
        <f t="shared" si="0"/>
        <v>CHF</v>
      </c>
      <c r="O23" s="123">
        <v>103803</v>
      </c>
    </row>
    <row r="24" spans="1:15" x14ac:dyDescent="0.3">
      <c r="A24" s="36">
        <v>41053</v>
      </c>
      <c r="B24" s="12" t="s">
        <v>46</v>
      </c>
      <c r="C24" s="12" t="s">
        <v>52</v>
      </c>
      <c r="D24" s="80" t="s">
        <v>34</v>
      </c>
      <c r="E24" s="12" t="s">
        <v>31</v>
      </c>
      <c r="F24" s="80" t="s">
        <v>169</v>
      </c>
      <c r="G24" s="14" t="s">
        <v>65</v>
      </c>
      <c r="H24" s="80" t="s">
        <v>20</v>
      </c>
      <c r="I24" s="14" t="s">
        <v>84</v>
      </c>
      <c r="J24" s="151">
        <v>1.03</v>
      </c>
      <c r="K24" s="110">
        <v>2807</v>
      </c>
      <c r="L24" s="170" t="s">
        <v>21</v>
      </c>
      <c r="M24" s="171">
        <v>18.489999999999998</v>
      </c>
      <c r="N24" s="19" t="str">
        <f t="shared" si="0"/>
        <v>CHF</v>
      </c>
      <c r="O24" s="123">
        <v>51901</v>
      </c>
    </row>
    <row r="25" spans="1:15" x14ac:dyDescent="0.3">
      <c r="A25" s="36">
        <v>41053</v>
      </c>
      <c r="B25" s="12" t="s">
        <v>88</v>
      </c>
      <c r="C25" s="12" t="s">
        <v>52</v>
      </c>
      <c r="D25" s="80" t="s">
        <v>34</v>
      </c>
      <c r="E25" s="12" t="s">
        <v>31</v>
      </c>
      <c r="F25" s="80" t="s">
        <v>169</v>
      </c>
      <c r="G25" s="14" t="s">
        <v>65</v>
      </c>
      <c r="H25" s="80" t="s">
        <v>20</v>
      </c>
      <c r="I25" s="14" t="s">
        <v>84</v>
      </c>
      <c r="J25" s="151">
        <v>1.03</v>
      </c>
      <c r="K25" s="110">
        <v>2843</v>
      </c>
      <c r="L25" s="170" t="s">
        <v>21</v>
      </c>
      <c r="M25" s="171">
        <v>18.489999999999998</v>
      </c>
      <c r="N25" s="19" t="str">
        <f t="shared" si="0"/>
        <v>CHF</v>
      </c>
      <c r="O25" s="123">
        <v>52567</v>
      </c>
    </row>
    <row r="26" spans="1:15" ht="14.4" thickBot="1" x14ac:dyDescent="0.35">
      <c r="A26" s="36">
        <v>41053</v>
      </c>
      <c r="B26" s="12" t="s">
        <v>87</v>
      </c>
      <c r="C26" s="12" t="s">
        <v>52</v>
      </c>
      <c r="D26" s="80" t="s">
        <v>34</v>
      </c>
      <c r="E26" s="12" t="s">
        <v>31</v>
      </c>
      <c r="F26" s="80" t="s">
        <v>169</v>
      </c>
      <c r="G26" s="14" t="s">
        <v>65</v>
      </c>
      <c r="H26" s="80" t="s">
        <v>20</v>
      </c>
      <c r="I26" s="14" t="s">
        <v>84</v>
      </c>
      <c r="J26" s="151">
        <v>1.03</v>
      </c>
      <c r="K26" s="110">
        <v>3751</v>
      </c>
      <c r="L26" s="170" t="s">
        <v>21</v>
      </c>
      <c r="M26" s="171">
        <v>18.489999999999998</v>
      </c>
      <c r="N26" s="19" t="str">
        <f t="shared" si="0"/>
        <v>CHF</v>
      </c>
      <c r="O26" s="123">
        <v>69356</v>
      </c>
    </row>
    <row r="27" spans="1:15" ht="14.4" thickBot="1" x14ac:dyDescent="0.35">
      <c r="A27" s="107">
        <v>41026</v>
      </c>
      <c r="B27" s="65" t="s">
        <v>69</v>
      </c>
      <c r="C27" s="65" t="s">
        <v>52</v>
      </c>
      <c r="D27" s="116" t="s">
        <v>66</v>
      </c>
      <c r="E27" s="65" t="s">
        <v>61</v>
      </c>
      <c r="F27" s="116" t="s">
        <v>169</v>
      </c>
      <c r="G27" s="67" t="s">
        <v>65</v>
      </c>
      <c r="H27" s="116" t="s">
        <v>20</v>
      </c>
      <c r="I27" s="67" t="s">
        <v>84</v>
      </c>
      <c r="J27" s="163">
        <v>1.03</v>
      </c>
      <c r="K27" s="118">
        <v>4300</v>
      </c>
      <c r="L27" s="168" t="s">
        <v>21</v>
      </c>
      <c r="M27" s="180">
        <v>17.34</v>
      </c>
      <c r="N27" s="71" t="str">
        <f t="shared" si="0"/>
        <v>CHF</v>
      </c>
      <c r="O27" s="162">
        <v>74562</v>
      </c>
    </row>
    <row r="28" spans="1:15" x14ac:dyDescent="0.3">
      <c r="A28" s="36">
        <v>40998</v>
      </c>
      <c r="B28" s="12" t="s">
        <v>91</v>
      </c>
      <c r="C28" s="12" t="s">
        <v>52</v>
      </c>
      <c r="D28" s="12" t="s">
        <v>28</v>
      </c>
      <c r="E28" s="12" t="s">
        <v>99</v>
      </c>
      <c r="F28" s="80" t="s">
        <v>169</v>
      </c>
      <c r="G28" s="14" t="s">
        <v>65</v>
      </c>
      <c r="H28" s="80" t="s">
        <v>20</v>
      </c>
      <c r="I28" s="14" t="s">
        <v>84</v>
      </c>
      <c r="J28" s="151">
        <v>1.03</v>
      </c>
      <c r="K28" s="110">
        <v>31500</v>
      </c>
      <c r="L28" s="170" t="s">
        <v>21</v>
      </c>
      <c r="M28" s="171">
        <v>18.52</v>
      </c>
      <c r="N28" s="19" t="str">
        <f t="shared" si="0"/>
        <v>CHF</v>
      </c>
      <c r="O28" s="123">
        <v>528380</v>
      </c>
    </row>
    <row r="29" spans="1:15" x14ac:dyDescent="0.3">
      <c r="A29" s="36">
        <v>40998</v>
      </c>
      <c r="B29" s="12" t="s">
        <v>100</v>
      </c>
      <c r="C29" s="12" t="s">
        <v>52</v>
      </c>
      <c r="D29" s="80" t="s">
        <v>66</v>
      </c>
      <c r="E29" s="12" t="s">
        <v>99</v>
      </c>
      <c r="F29" s="80" t="s">
        <v>169</v>
      </c>
      <c r="G29" s="14" t="s">
        <v>65</v>
      </c>
      <c r="H29" s="80" t="s">
        <v>20</v>
      </c>
      <c r="I29" s="14" t="s">
        <v>84</v>
      </c>
      <c r="J29" s="151">
        <v>1.03</v>
      </c>
      <c r="K29" s="110">
        <v>23837</v>
      </c>
      <c r="L29" s="170" t="s">
        <v>21</v>
      </c>
      <c r="M29" s="171">
        <v>18.52</v>
      </c>
      <c r="N29" s="19" t="str">
        <f t="shared" si="0"/>
        <v>CHF</v>
      </c>
      <c r="O29" s="123">
        <v>441461</v>
      </c>
    </row>
    <row r="30" spans="1:15" x14ac:dyDescent="0.3">
      <c r="A30" s="36">
        <v>40998</v>
      </c>
      <c r="B30" s="12" t="s">
        <v>27</v>
      </c>
      <c r="C30" s="12" t="s">
        <v>52</v>
      </c>
      <c r="D30" s="80" t="s">
        <v>66</v>
      </c>
      <c r="E30" s="12" t="s">
        <v>99</v>
      </c>
      <c r="F30" s="80" t="s">
        <v>169</v>
      </c>
      <c r="G30" s="14" t="s">
        <v>65</v>
      </c>
      <c r="H30" s="80" t="s">
        <v>20</v>
      </c>
      <c r="I30" s="14" t="s">
        <v>84</v>
      </c>
      <c r="J30" s="151">
        <v>1.03</v>
      </c>
      <c r="K30" s="110">
        <v>11302</v>
      </c>
      <c r="L30" s="170" t="s">
        <v>21</v>
      </c>
      <c r="M30" s="171">
        <v>18.52</v>
      </c>
      <c r="N30" s="19" t="str">
        <f t="shared" si="0"/>
        <v>CHF</v>
      </c>
      <c r="O30" s="123">
        <v>209313</v>
      </c>
    </row>
    <row r="31" spans="1:15" x14ac:dyDescent="0.3">
      <c r="A31" s="36">
        <v>40998</v>
      </c>
      <c r="B31" s="12" t="s">
        <v>22</v>
      </c>
      <c r="C31" s="12" t="s">
        <v>15</v>
      </c>
      <c r="D31" s="80" t="s">
        <v>66</v>
      </c>
      <c r="E31" s="12" t="s">
        <v>99</v>
      </c>
      <c r="F31" s="80" t="s">
        <v>169</v>
      </c>
      <c r="G31" s="14" t="s">
        <v>65</v>
      </c>
      <c r="H31" s="80" t="s">
        <v>20</v>
      </c>
      <c r="I31" s="14" t="s">
        <v>84</v>
      </c>
      <c r="J31" s="151">
        <v>1.03</v>
      </c>
      <c r="K31" s="110">
        <v>3903</v>
      </c>
      <c r="L31" s="170" t="s">
        <v>21</v>
      </c>
      <c r="M31" s="171">
        <v>18.52</v>
      </c>
      <c r="N31" s="19" t="str">
        <f t="shared" si="0"/>
        <v>CHF</v>
      </c>
      <c r="O31" s="123">
        <v>72284</v>
      </c>
    </row>
    <row r="32" spans="1:15" x14ac:dyDescent="0.3">
      <c r="A32" s="36">
        <v>40998</v>
      </c>
      <c r="B32" s="12" t="s">
        <v>96</v>
      </c>
      <c r="C32" s="12" t="s">
        <v>52</v>
      </c>
      <c r="D32" s="80" t="s">
        <v>66</v>
      </c>
      <c r="E32" s="12" t="s">
        <v>99</v>
      </c>
      <c r="F32" s="80" t="s">
        <v>169</v>
      </c>
      <c r="G32" s="14" t="s">
        <v>65</v>
      </c>
      <c r="H32" s="80" t="s">
        <v>20</v>
      </c>
      <c r="I32" s="14" t="s">
        <v>84</v>
      </c>
      <c r="J32" s="151">
        <v>1.03</v>
      </c>
      <c r="K32" s="110">
        <v>11843</v>
      </c>
      <c r="L32" s="170" t="s">
        <v>21</v>
      </c>
      <c r="M32" s="171">
        <v>18.52</v>
      </c>
      <c r="N32" s="19" t="str">
        <f t="shared" si="0"/>
        <v>CHF</v>
      </c>
      <c r="O32" s="123">
        <v>219332</v>
      </c>
    </row>
    <row r="33" spans="1:15" x14ac:dyDescent="0.3">
      <c r="A33" s="36">
        <v>40998</v>
      </c>
      <c r="B33" s="12" t="s">
        <v>59</v>
      </c>
      <c r="C33" s="12" t="s">
        <v>52</v>
      </c>
      <c r="D33" s="80" t="s">
        <v>66</v>
      </c>
      <c r="E33" s="12" t="s">
        <v>99</v>
      </c>
      <c r="F33" s="80" t="s">
        <v>169</v>
      </c>
      <c r="G33" s="14" t="s">
        <v>65</v>
      </c>
      <c r="H33" s="80" t="s">
        <v>20</v>
      </c>
      <c r="I33" s="14" t="s">
        <v>84</v>
      </c>
      <c r="J33" s="151">
        <v>1.03</v>
      </c>
      <c r="K33" s="110">
        <v>13013</v>
      </c>
      <c r="L33" s="170" t="s">
        <v>21</v>
      </c>
      <c r="M33" s="171">
        <v>18.52</v>
      </c>
      <c r="N33" s="19" t="str">
        <f t="shared" si="0"/>
        <v>CHF</v>
      </c>
      <c r="O33" s="123">
        <v>214001</v>
      </c>
    </row>
    <row r="34" spans="1:15" x14ac:dyDescent="0.3">
      <c r="A34" s="36">
        <v>40998</v>
      </c>
      <c r="B34" s="12" t="s">
        <v>26</v>
      </c>
      <c r="C34" s="12" t="s">
        <v>15</v>
      </c>
      <c r="D34" s="80" t="s">
        <v>66</v>
      </c>
      <c r="E34" s="12" t="s">
        <v>99</v>
      </c>
      <c r="F34" s="80" t="s">
        <v>169</v>
      </c>
      <c r="G34" s="14" t="s">
        <v>65</v>
      </c>
      <c r="H34" s="80" t="s">
        <v>20</v>
      </c>
      <c r="I34" s="14" t="s">
        <v>84</v>
      </c>
      <c r="J34" s="151">
        <v>1.03</v>
      </c>
      <c r="K34" s="110">
        <v>11383</v>
      </c>
      <c r="L34" s="170" t="s">
        <v>21</v>
      </c>
      <c r="M34" s="171">
        <v>18.52</v>
      </c>
      <c r="N34" s="19" t="str">
        <f t="shared" si="0"/>
        <v>CHF</v>
      </c>
      <c r="O34" s="123">
        <v>210813</v>
      </c>
    </row>
    <row r="35" spans="1:15" ht="14.4" thickBot="1" x14ac:dyDescent="0.35">
      <c r="A35" s="38">
        <v>40998</v>
      </c>
      <c r="B35" s="50" t="s">
        <v>69</v>
      </c>
      <c r="C35" s="50" t="s">
        <v>52</v>
      </c>
      <c r="D35" s="117" t="s">
        <v>66</v>
      </c>
      <c r="E35" s="50" t="s">
        <v>99</v>
      </c>
      <c r="F35" s="117" t="s">
        <v>169</v>
      </c>
      <c r="G35" s="52" t="s">
        <v>65</v>
      </c>
      <c r="H35" s="117" t="s">
        <v>20</v>
      </c>
      <c r="I35" s="52" t="s">
        <v>84</v>
      </c>
      <c r="J35" s="157">
        <v>1.03</v>
      </c>
      <c r="K35" s="114">
        <v>11321</v>
      </c>
      <c r="L35" s="177" t="s">
        <v>21</v>
      </c>
      <c r="M35" s="178">
        <v>18.52</v>
      </c>
      <c r="N35" s="57" t="str">
        <f t="shared" si="0"/>
        <v>CHF</v>
      </c>
      <c r="O35" s="179">
        <v>209665</v>
      </c>
    </row>
    <row r="36" spans="1:15" x14ac:dyDescent="0.3">
      <c r="J36" s="274"/>
      <c r="M36" s="275"/>
      <c r="N36" s="276"/>
      <c r="O36" s="277"/>
    </row>
    <row r="37" spans="1:15" x14ac:dyDescent="0.3">
      <c r="J37" s="274"/>
      <c r="M37" s="275"/>
      <c r="N37" s="276"/>
      <c r="O37" s="277"/>
    </row>
    <row r="38" spans="1:15" x14ac:dyDescent="0.3">
      <c r="J38" s="274"/>
      <c r="M38" s="275"/>
      <c r="N38" s="276"/>
      <c r="O38" s="277"/>
    </row>
    <row r="39" spans="1:15" x14ac:dyDescent="0.3">
      <c r="J39" s="274"/>
      <c r="M39" s="275"/>
      <c r="N39" s="276"/>
      <c r="O39" s="277"/>
    </row>
    <row r="40" spans="1:15" x14ac:dyDescent="0.3">
      <c r="J40" s="274"/>
      <c r="M40" s="275"/>
      <c r="N40" s="276"/>
      <c r="O40" s="277"/>
    </row>
    <row r="41" spans="1:15" x14ac:dyDescent="0.3">
      <c r="J41" s="274"/>
      <c r="M41" s="275"/>
      <c r="N41" s="276"/>
      <c r="O41" s="277"/>
    </row>
    <row r="42" spans="1:15" x14ac:dyDescent="0.3">
      <c r="J42" s="274"/>
      <c r="M42" s="275"/>
      <c r="N42" s="276"/>
      <c r="O42" s="277"/>
    </row>
    <row r="43" spans="1:15" x14ac:dyDescent="0.3">
      <c r="J43" s="274"/>
      <c r="M43" s="275"/>
      <c r="N43" s="276"/>
      <c r="O43" s="277"/>
    </row>
    <row r="44" spans="1:15" x14ac:dyDescent="0.3">
      <c r="J44" s="274"/>
      <c r="M44" s="275"/>
      <c r="N44" s="276"/>
      <c r="O44" s="277"/>
    </row>
    <row r="45" spans="1:15" x14ac:dyDescent="0.3">
      <c r="J45" s="274"/>
      <c r="M45" s="275"/>
      <c r="N45" s="276"/>
      <c r="O45" s="277"/>
    </row>
    <row r="46" spans="1:15" x14ac:dyDescent="0.3">
      <c r="J46" s="274"/>
      <c r="M46" s="275"/>
      <c r="N46" s="276"/>
      <c r="O46" s="277"/>
    </row>
    <row r="47" spans="1:15" x14ac:dyDescent="0.3">
      <c r="J47" s="274"/>
      <c r="M47" s="275"/>
      <c r="N47" s="276"/>
      <c r="O47" s="277"/>
    </row>
    <row r="48" spans="1:15" x14ac:dyDescent="0.3">
      <c r="J48" s="274"/>
      <c r="M48" s="275"/>
      <c r="N48" s="276"/>
      <c r="O48" s="277"/>
    </row>
    <row r="49" spans="10:15" x14ac:dyDescent="0.3">
      <c r="J49" s="274"/>
      <c r="M49" s="275"/>
      <c r="N49" s="276"/>
      <c r="O49" s="277"/>
    </row>
    <row r="50" spans="10:15" x14ac:dyDescent="0.3">
      <c r="J50" s="274"/>
      <c r="M50" s="275"/>
      <c r="N50" s="276"/>
      <c r="O50" s="277"/>
    </row>
    <row r="51" spans="10:15" x14ac:dyDescent="0.3">
      <c r="J51" s="274"/>
      <c r="M51" s="275"/>
      <c r="N51" s="276"/>
      <c r="O51" s="277"/>
    </row>
    <row r="52" spans="10:15" x14ac:dyDescent="0.3">
      <c r="J52" s="274"/>
      <c r="M52" s="275"/>
      <c r="N52" s="276"/>
      <c r="O52" s="277"/>
    </row>
    <row r="53" spans="10:15" x14ac:dyDescent="0.3">
      <c r="J53" s="274"/>
      <c r="M53" s="275"/>
      <c r="N53" s="276"/>
      <c r="O53" s="277"/>
    </row>
    <row r="54" spans="10:15" x14ac:dyDescent="0.3">
      <c r="J54" s="274"/>
      <c r="M54" s="275"/>
      <c r="N54" s="276"/>
      <c r="O54" s="277"/>
    </row>
    <row r="55" spans="10:15" x14ac:dyDescent="0.3">
      <c r="J55" s="274"/>
      <c r="M55" s="275"/>
      <c r="N55" s="276"/>
      <c r="O55" s="277"/>
    </row>
    <row r="56" spans="10:15" x14ac:dyDescent="0.3">
      <c r="J56" s="274"/>
      <c r="M56" s="275"/>
      <c r="N56" s="276"/>
      <c r="O56" s="277"/>
    </row>
    <row r="57" spans="10:15" x14ac:dyDescent="0.3">
      <c r="J57" s="274"/>
      <c r="M57" s="275"/>
      <c r="N57" s="276"/>
      <c r="O57" s="277"/>
    </row>
    <row r="58" spans="10:15" x14ac:dyDescent="0.3">
      <c r="J58" s="274"/>
      <c r="M58" s="275"/>
      <c r="N58" s="276"/>
      <c r="O58" s="277"/>
    </row>
    <row r="59" spans="10:15" x14ac:dyDescent="0.3">
      <c r="J59" s="274"/>
      <c r="M59" s="275"/>
      <c r="N59" s="276"/>
      <c r="O59" s="277"/>
    </row>
    <row r="60" spans="10:15" x14ac:dyDescent="0.3">
      <c r="J60" s="274"/>
      <c r="M60" s="275"/>
      <c r="N60" s="276"/>
      <c r="O60" s="277"/>
    </row>
    <row r="61" spans="10:15" x14ac:dyDescent="0.3">
      <c r="M61" s="275"/>
      <c r="N61" s="276"/>
      <c r="O61" s="277"/>
    </row>
    <row r="62" spans="10:15" x14ac:dyDescent="0.3">
      <c r="M62" s="275"/>
      <c r="N62" s="276"/>
      <c r="O62" s="277"/>
    </row>
    <row r="63" spans="10:15" x14ac:dyDescent="0.3">
      <c r="M63" s="275"/>
      <c r="N63" s="276"/>
      <c r="O63" s="277"/>
    </row>
    <row r="64" spans="10:15" x14ac:dyDescent="0.3">
      <c r="M64" s="275"/>
      <c r="N64" s="276"/>
      <c r="O64" s="277"/>
    </row>
    <row r="65" spans="13:15" x14ac:dyDescent="0.3">
      <c r="M65" s="275"/>
      <c r="N65" s="276"/>
      <c r="O65" s="277"/>
    </row>
    <row r="66" spans="13:15" x14ac:dyDescent="0.3">
      <c r="M66" s="275"/>
      <c r="N66" s="276"/>
      <c r="O66" s="277"/>
    </row>
    <row r="67" spans="13:15" x14ac:dyDescent="0.3">
      <c r="M67" s="275"/>
      <c r="N67" s="276"/>
      <c r="O67" s="277"/>
    </row>
    <row r="68" spans="13:15" x14ac:dyDescent="0.3">
      <c r="O68" s="278"/>
    </row>
  </sheetData>
  <autoFilter ref="A5:O35" xr:uid="{00000000-0009-0000-0000-000007000000}">
    <filterColumn colId="13" showButton="0"/>
  </autoFilter>
  <mergeCells count="1">
    <mergeCell ref="N5:O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24EBF-D759-42F7-BF9B-31E3CDDE5542}">
  <sheetPr>
    <tabColor theme="2" tint="-0.499984740745262"/>
  </sheetPr>
  <dimension ref="A1:O20"/>
  <sheetViews>
    <sheetView zoomScale="115" zoomScaleNormal="115" workbookViewId="0">
      <selection activeCell="B37" sqref="B37"/>
    </sheetView>
  </sheetViews>
  <sheetFormatPr defaultRowHeight="14.4" x14ac:dyDescent="0.3"/>
  <cols>
    <col min="1" max="1" width="11.6640625" style="21" customWidth="1"/>
    <col min="2" max="2" width="17.44140625" style="21" bestFit="1" customWidth="1"/>
    <col min="3" max="3" width="8.88671875" style="21"/>
    <col min="4" max="4" width="40.88671875" style="21" customWidth="1"/>
    <col min="5" max="5" width="20.109375" style="21" bestFit="1" customWidth="1"/>
    <col min="6" max="6" width="8.88671875" style="21"/>
    <col min="7" max="7" width="16.109375" style="21" customWidth="1"/>
    <col min="8" max="9" width="8.88671875" style="21"/>
    <col min="10" max="10" width="10.33203125" style="21" customWidth="1"/>
    <col min="11" max="12" width="8.88671875" style="21"/>
    <col min="13" max="13" width="12.21875" style="21" bestFit="1" customWidth="1"/>
    <col min="14" max="14" width="8.88671875" style="21"/>
    <col min="15" max="15" width="14.6640625" style="21" customWidth="1"/>
    <col min="16" max="16384" width="8.88671875" style="21"/>
  </cols>
  <sheetData>
    <row r="1" spans="1:15" s="2" customFormat="1" ht="13.8" x14ac:dyDescent="0.3">
      <c r="A1" s="1"/>
      <c r="G1" s="3"/>
      <c r="I1" s="3"/>
      <c r="J1" s="3"/>
      <c r="K1" s="4"/>
      <c r="L1" s="5"/>
      <c r="M1" s="6"/>
      <c r="N1" s="7"/>
      <c r="O1" s="8"/>
    </row>
    <row r="2" spans="1:15" s="2" customFormat="1" ht="21" customHeight="1" x14ac:dyDescent="0.4">
      <c r="A2" s="221" t="s">
        <v>224</v>
      </c>
      <c r="G2" s="3"/>
      <c r="I2" s="3"/>
      <c r="J2" s="3"/>
      <c r="K2" s="4"/>
      <c r="L2" s="5"/>
      <c r="M2" s="6"/>
      <c r="N2" s="7"/>
      <c r="O2" s="8"/>
    </row>
    <row r="3" spans="1:15" s="2" customFormat="1" ht="13.8" x14ac:dyDescent="0.3">
      <c r="A3" s="10"/>
      <c r="G3" s="3"/>
      <c r="I3" s="3"/>
      <c r="J3" s="3"/>
      <c r="K3" s="4"/>
      <c r="L3" s="5"/>
      <c r="M3" s="6"/>
      <c r="N3" s="7"/>
      <c r="O3" s="8"/>
    </row>
    <row r="4" spans="1:15" s="2" customFormat="1" thickBot="1" x14ac:dyDescent="0.35">
      <c r="A4" s="10"/>
      <c r="G4" s="3"/>
      <c r="I4" s="3"/>
      <c r="J4" s="3"/>
      <c r="K4" s="4"/>
      <c r="L4" s="5"/>
      <c r="M4" s="6"/>
      <c r="N4" s="7"/>
      <c r="O4" s="8"/>
    </row>
    <row r="5" spans="1:15" s="228" customFormat="1" ht="14.25" customHeight="1" thickBot="1" x14ac:dyDescent="0.35">
      <c r="A5" s="222" t="s">
        <v>0</v>
      </c>
      <c r="B5" s="223" t="s">
        <v>1</v>
      </c>
      <c r="C5" s="223" t="s">
        <v>2</v>
      </c>
      <c r="D5" s="223" t="s">
        <v>3</v>
      </c>
      <c r="E5" s="223" t="s">
        <v>4</v>
      </c>
      <c r="F5" s="223" t="s">
        <v>5</v>
      </c>
      <c r="G5" s="224" t="s">
        <v>6</v>
      </c>
      <c r="H5" s="223" t="s">
        <v>7</v>
      </c>
      <c r="I5" s="224" t="s">
        <v>8</v>
      </c>
      <c r="J5" s="224" t="s">
        <v>9</v>
      </c>
      <c r="K5" s="225" t="s">
        <v>10</v>
      </c>
      <c r="L5" s="226" t="s">
        <v>11</v>
      </c>
      <c r="M5" s="227" t="s">
        <v>12</v>
      </c>
      <c r="N5" s="282" t="s">
        <v>13</v>
      </c>
      <c r="O5" s="283"/>
    </row>
    <row r="6" spans="1:15" s="239" customFormat="1" ht="12.6" x14ac:dyDescent="0.3">
      <c r="A6" s="229">
        <v>43966</v>
      </c>
      <c r="B6" s="230" t="s">
        <v>29</v>
      </c>
      <c r="C6" s="230" t="s">
        <v>15</v>
      </c>
      <c r="D6" s="230" t="s">
        <v>30</v>
      </c>
      <c r="E6" s="230" t="s">
        <v>31</v>
      </c>
      <c r="F6" s="230" t="s">
        <v>18</v>
      </c>
      <c r="G6" s="231" t="s">
        <v>19</v>
      </c>
      <c r="H6" s="230" t="s">
        <v>20</v>
      </c>
      <c r="I6" s="232" t="s">
        <v>225</v>
      </c>
      <c r="J6" s="233">
        <v>0.12</v>
      </c>
      <c r="K6" s="234">
        <v>32642</v>
      </c>
      <c r="L6" s="235" t="s">
        <v>21</v>
      </c>
      <c r="M6" s="236">
        <v>17.47</v>
      </c>
      <c r="N6" s="237" t="str">
        <f>L6</f>
        <v>CHF</v>
      </c>
      <c r="O6" s="238">
        <f>SUM(K6*M6)</f>
        <v>570255.74</v>
      </c>
    </row>
    <row r="7" spans="1:15" s="239" customFormat="1" ht="12.6" x14ac:dyDescent="0.3">
      <c r="A7" s="229">
        <v>43966</v>
      </c>
      <c r="B7" s="240" t="s">
        <v>33</v>
      </c>
      <c r="C7" s="240" t="s">
        <v>15</v>
      </c>
      <c r="D7" s="240" t="s">
        <v>34</v>
      </c>
      <c r="E7" s="240" t="s">
        <v>31</v>
      </c>
      <c r="F7" s="240" t="s">
        <v>18</v>
      </c>
      <c r="G7" s="241" t="s">
        <v>19</v>
      </c>
      <c r="H7" s="240" t="s">
        <v>20</v>
      </c>
      <c r="I7" s="242" t="s">
        <v>225</v>
      </c>
      <c r="J7" s="243">
        <v>0.12</v>
      </c>
      <c r="K7" s="244">
        <v>7155</v>
      </c>
      <c r="L7" s="245" t="s">
        <v>21</v>
      </c>
      <c r="M7" s="236">
        <v>17.47</v>
      </c>
      <c r="N7" s="246" t="str">
        <f t="shared" ref="N7:N16" si="0">L7</f>
        <v>CHF</v>
      </c>
      <c r="O7" s="247">
        <f t="shared" ref="O7:O16" si="1">SUM(K7*M7)</f>
        <v>124997.84999999999</v>
      </c>
    </row>
    <row r="8" spans="1:15" s="239" customFormat="1" ht="12.6" x14ac:dyDescent="0.3">
      <c r="A8" s="229">
        <v>43966</v>
      </c>
      <c r="B8" s="240" t="s">
        <v>155</v>
      </c>
      <c r="C8" s="240" t="s">
        <v>15</v>
      </c>
      <c r="D8" s="240" t="s">
        <v>34</v>
      </c>
      <c r="E8" s="240" t="s">
        <v>31</v>
      </c>
      <c r="F8" s="240" t="s">
        <v>18</v>
      </c>
      <c r="G8" s="241" t="s">
        <v>19</v>
      </c>
      <c r="H8" s="240" t="s">
        <v>20</v>
      </c>
      <c r="I8" s="242" t="s">
        <v>225</v>
      </c>
      <c r="J8" s="243">
        <v>0.12</v>
      </c>
      <c r="K8" s="244">
        <v>7379</v>
      </c>
      <c r="L8" s="245" t="s">
        <v>21</v>
      </c>
      <c r="M8" s="236">
        <v>17.47</v>
      </c>
      <c r="N8" s="246" t="str">
        <f t="shared" si="0"/>
        <v>CHF</v>
      </c>
      <c r="O8" s="247">
        <f t="shared" si="1"/>
        <v>128911.12999999999</v>
      </c>
    </row>
    <row r="9" spans="1:15" s="239" customFormat="1" ht="12.6" x14ac:dyDescent="0.3">
      <c r="A9" s="229">
        <v>43966</v>
      </c>
      <c r="B9" s="240" t="s">
        <v>36</v>
      </c>
      <c r="C9" s="240" t="s">
        <v>15</v>
      </c>
      <c r="D9" s="240" t="s">
        <v>34</v>
      </c>
      <c r="E9" s="240" t="s">
        <v>31</v>
      </c>
      <c r="F9" s="240" t="s">
        <v>18</v>
      </c>
      <c r="G9" s="241" t="s">
        <v>19</v>
      </c>
      <c r="H9" s="240" t="s">
        <v>20</v>
      </c>
      <c r="I9" s="242" t="s">
        <v>225</v>
      </c>
      <c r="J9" s="243">
        <v>0.12</v>
      </c>
      <c r="K9" s="244">
        <v>3833</v>
      </c>
      <c r="L9" s="245" t="s">
        <v>21</v>
      </c>
      <c r="M9" s="236">
        <v>17.47</v>
      </c>
      <c r="N9" s="246" t="str">
        <f t="shared" si="0"/>
        <v>CHF</v>
      </c>
      <c r="O9" s="247">
        <f t="shared" si="1"/>
        <v>66962.509999999995</v>
      </c>
    </row>
    <row r="10" spans="1:15" s="239" customFormat="1" ht="12.6" x14ac:dyDescent="0.3">
      <c r="A10" s="229">
        <v>43966</v>
      </c>
      <c r="B10" s="240" t="s">
        <v>37</v>
      </c>
      <c r="C10" s="240" t="s">
        <v>15</v>
      </c>
      <c r="D10" s="240" t="s">
        <v>34</v>
      </c>
      <c r="E10" s="240" t="s">
        <v>31</v>
      </c>
      <c r="F10" s="240" t="s">
        <v>18</v>
      </c>
      <c r="G10" s="241" t="s">
        <v>19</v>
      </c>
      <c r="H10" s="240" t="s">
        <v>20</v>
      </c>
      <c r="I10" s="242" t="s">
        <v>225</v>
      </c>
      <c r="J10" s="243">
        <v>0.12</v>
      </c>
      <c r="K10" s="244">
        <v>6646</v>
      </c>
      <c r="L10" s="245" t="s">
        <v>21</v>
      </c>
      <c r="M10" s="236">
        <v>17.47</v>
      </c>
      <c r="N10" s="246" t="str">
        <f t="shared" si="0"/>
        <v>CHF</v>
      </c>
      <c r="O10" s="247">
        <f t="shared" si="1"/>
        <v>116105.62</v>
      </c>
    </row>
    <row r="11" spans="1:15" s="239" customFormat="1" ht="12.6" x14ac:dyDescent="0.3">
      <c r="A11" s="229">
        <v>43966</v>
      </c>
      <c r="B11" s="240" t="s">
        <v>149</v>
      </c>
      <c r="C11" s="240" t="s">
        <v>15</v>
      </c>
      <c r="D11" s="240" t="s">
        <v>34</v>
      </c>
      <c r="E11" s="240" t="s">
        <v>31</v>
      </c>
      <c r="F11" s="240" t="s">
        <v>18</v>
      </c>
      <c r="G11" s="241" t="s">
        <v>19</v>
      </c>
      <c r="H11" s="240" t="s">
        <v>20</v>
      </c>
      <c r="I11" s="242" t="s">
        <v>84</v>
      </c>
      <c r="J11" s="243">
        <v>0.12</v>
      </c>
      <c r="K11" s="244">
        <v>8688</v>
      </c>
      <c r="L11" s="245" t="s">
        <v>21</v>
      </c>
      <c r="M11" s="236">
        <v>17.47</v>
      </c>
      <c r="N11" s="246" t="str">
        <f t="shared" si="0"/>
        <v>CHF</v>
      </c>
      <c r="O11" s="247">
        <f t="shared" si="1"/>
        <v>151779.35999999999</v>
      </c>
    </row>
    <row r="12" spans="1:15" s="239" customFormat="1" ht="12.6" x14ac:dyDescent="0.3">
      <c r="A12" s="229">
        <v>43966</v>
      </c>
      <c r="B12" s="240" t="s">
        <v>156</v>
      </c>
      <c r="C12" s="240" t="s">
        <v>15</v>
      </c>
      <c r="D12" s="240" t="s">
        <v>34</v>
      </c>
      <c r="E12" s="240" t="s">
        <v>31</v>
      </c>
      <c r="F12" s="240" t="s">
        <v>18</v>
      </c>
      <c r="G12" s="241" t="s">
        <v>19</v>
      </c>
      <c r="H12" s="240" t="s">
        <v>20</v>
      </c>
      <c r="I12" s="242" t="s">
        <v>84</v>
      </c>
      <c r="J12" s="243">
        <v>0.12</v>
      </c>
      <c r="K12" s="244">
        <v>3239</v>
      </c>
      <c r="L12" s="245" t="s">
        <v>21</v>
      </c>
      <c r="M12" s="236">
        <v>17.47</v>
      </c>
      <c r="N12" s="246" t="str">
        <f t="shared" si="0"/>
        <v>CHF</v>
      </c>
      <c r="O12" s="247">
        <f t="shared" si="1"/>
        <v>56585.329999999994</v>
      </c>
    </row>
    <row r="13" spans="1:15" s="239" customFormat="1" ht="12.6" x14ac:dyDescent="0.3">
      <c r="A13" s="229">
        <v>43966</v>
      </c>
      <c r="B13" s="240" t="s">
        <v>157</v>
      </c>
      <c r="C13" s="240" t="s">
        <v>15</v>
      </c>
      <c r="D13" s="240" t="s">
        <v>34</v>
      </c>
      <c r="E13" s="240" t="s">
        <v>31</v>
      </c>
      <c r="F13" s="240" t="s">
        <v>18</v>
      </c>
      <c r="G13" s="241" t="s">
        <v>19</v>
      </c>
      <c r="H13" s="240" t="s">
        <v>20</v>
      </c>
      <c r="I13" s="242" t="s">
        <v>84</v>
      </c>
      <c r="J13" s="243">
        <v>0.12</v>
      </c>
      <c r="K13" s="244">
        <v>4722</v>
      </c>
      <c r="L13" s="245" t="s">
        <v>21</v>
      </c>
      <c r="M13" s="236">
        <v>17.47</v>
      </c>
      <c r="N13" s="246" t="str">
        <f t="shared" si="0"/>
        <v>CHF</v>
      </c>
      <c r="O13" s="247">
        <f t="shared" si="1"/>
        <v>82493.34</v>
      </c>
    </row>
    <row r="14" spans="1:15" s="239" customFormat="1" ht="12.6" x14ac:dyDescent="0.3">
      <c r="A14" s="229">
        <v>43966</v>
      </c>
      <c r="B14" s="240" t="s">
        <v>40</v>
      </c>
      <c r="C14" s="240" t="s">
        <v>15</v>
      </c>
      <c r="D14" s="240" t="s">
        <v>34</v>
      </c>
      <c r="E14" s="240" t="s">
        <v>31</v>
      </c>
      <c r="F14" s="240" t="s">
        <v>18</v>
      </c>
      <c r="G14" s="241" t="s">
        <v>19</v>
      </c>
      <c r="H14" s="240" t="s">
        <v>20</v>
      </c>
      <c r="I14" s="242" t="s">
        <v>225</v>
      </c>
      <c r="J14" s="243">
        <v>0.12</v>
      </c>
      <c r="K14" s="244">
        <v>4380</v>
      </c>
      <c r="L14" s="245" t="s">
        <v>21</v>
      </c>
      <c r="M14" s="236">
        <v>17.47</v>
      </c>
      <c r="N14" s="246" t="str">
        <f t="shared" si="0"/>
        <v>CHF</v>
      </c>
      <c r="O14" s="247">
        <f t="shared" si="1"/>
        <v>76518.599999999991</v>
      </c>
    </row>
    <row r="15" spans="1:15" s="239" customFormat="1" ht="12.6" x14ac:dyDescent="0.3">
      <c r="A15" s="229">
        <v>43966</v>
      </c>
      <c r="B15" s="240" t="s">
        <v>42</v>
      </c>
      <c r="C15" s="240" t="s">
        <v>15</v>
      </c>
      <c r="D15" s="240" t="s">
        <v>34</v>
      </c>
      <c r="E15" s="240" t="s">
        <v>31</v>
      </c>
      <c r="F15" s="240" t="s">
        <v>18</v>
      </c>
      <c r="G15" s="241" t="s">
        <v>19</v>
      </c>
      <c r="H15" s="240" t="s">
        <v>20</v>
      </c>
      <c r="I15" s="242" t="s">
        <v>225</v>
      </c>
      <c r="J15" s="243">
        <v>0.12</v>
      </c>
      <c r="K15" s="244">
        <v>3340</v>
      </c>
      <c r="L15" s="245" t="s">
        <v>21</v>
      </c>
      <c r="M15" s="236">
        <v>17.47</v>
      </c>
      <c r="N15" s="246" t="str">
        <f t="shared" si="0"/>
        <v>CHF</v>
      </c>
      <c r="O15" s="247">
        <f t="shared" si="1"/>
        <v>58349.799999999996</v>
      </c>
    </row>
    <row r="16" spans="1:15" s="239" customFormat="1" ht="13.2" thickBot="1" x14ac:dyDescent="0.35">
      <c r="A16" s="248">
        <v>43966</v>
      </c>
      <c r="B16" s="249" t="s">
        <v>44</v>
      </c>
      <c r="C16" s="249" t="s">
        <v>15</v>
      </c>
      <c r="D16" s="249" t="s">
        <v>34</v>
      </c>
      <c r="E16" s="249" t="s">
        <v>31</v>
      </c>
      <c r="F16" s="249" t="s">
        <v>18</v>
      </c>
      <c r="G16" s="250" t="s">
        <v>19</v>
      </c>
      <c r="H16" s="249" t="s">
        <v>20</v>
      </c>
      <c r="I16" s="251" t="s">
        <v>225</v>
      </c>
      <c r="J16" s="252">
        <v>0.12</v>
      </c>
      <c r="K16" s="253">
        <v>4928</v>
      </c>
      <c r="L16" s="254" t="s">
        <v>21</v>
      </c>
      <c r="M16" s="255">
        <v>17.47</v>
      </c>
      <c r="N16" s="256" t="str">
        <f t="shared" si="0"/>
        <v>CHF</v>
      </c>
      <c r="O16" s="257">
        <f t="shared" si="1"/>
        <v>86092.159999999989</v>
      </c>
    </row>
    <row r="17" spans="1:15" s="239" customFormat="1" ht="14.25" customHeight="1" thickBot="1" x14ac:dyDescent="0.35">
      <c r="A17" s="258">
        <v>43922</v>
      </c>
      <c r="B17" s="249" t="s">
        <v>158</v>
      </c>
      <c r="C17" s="249" t="s">
        <v>15</v>
      </c>
      <c r="D17" s="249" t="s">
        <v>160</v>
      </c>
      <c r="E17" s="249" t="s">
        <v>31</v>
      </c>
      <c r="F17" s="249" t="s">
        <v>18</v>
      </c>
      <c r="G17" s="250" t="s">
        <v>19</v>
      </c>
      <c r="H17" s="249" t="s">
        <v>20</v>
      </c>
      <c r="I17" s="251" t="s">
        <v>225</v>
      </c>
      <c r="J17" s="252">
        <v>0.12</v>
      </c>
      <c r="K17" s="259">
        <v>76628</v>
      </c>
      <c r="L17" s="254" t="s">
        <v>21</v>
      </c>
      <c r="M17" s="260">
        <v>16.260000000000002</v>
      </c>
      <c r="N17" s="261" t="s">
        <v>21</v>
      </c>
      <c r="O17" s="262">
        <f>SUM(M17*K17)</f>
        <v>1245971.28</v>
      </c>
    </row>
    <row r="18" spans="1:15" s="239" customFormat="1" ht="14.25" customHeight="1" thickBot="1" x14ac:dyDescent="0.35">
      <c r="A18" s="263">
        <v>43913</v>
      </c>
      <c r="B18" s="264" t="s">
        <v>33</v>
      </c>
      <c r="C18" s="264" t="s">
        <v>15</v>
      </c>
      <c r="D18" s="264" t="s">
        <v>34</v>
      </c>
      <c r="E18" s="264" t="s">
        <v>222</v>
      </c>
      <c r="F18" s="264" t="s">
        <v>18</v>
      </c>
      <c r="G18" s="265" t="s">
        <v>19</v>
      </c>
      <c r="H18" s="264" t="s">
        <v>20</v>
      </c>
      <c r="I18" s="266" t="s">
        <v>225</v>
      </c>
      <c r="J18" s="267">
        <v>0.12</v>
      </c>
      <c r="K18" s="268">
        <v>30000</v>
      </c>
      <c r="L18" s="269" t="s">
        <v>21</v>
      </c>
      <c r="M18" s="260">
        <v>15.45</v>
      </c>
      <c r="N18" s="270" t="str">
        <f t="shared" ref="N18:N19" si="2">L18</f>
        <v>CHF</v>
      </c>
      <c r="O18" s="271">
        <f t="shared" ref="O18:O19" si="3">SUM(K18*M18)</f>
        <v>463500</v>
      </c>
    </row>
    <row r="19" spans="1:15" s="239" customFormat="1" ht="14.25" customHeight="1" thickBot="1" x14ac:dyDescent="0.35">
      <c r="A19" s="272">
        <v>43908</v>
      </c>
      <c r="B19" s="249" t="s">
        <v>156</v>
      </c>
      <c r="C19" s="249" t="s">
        <v>15</v>
      </c>
      <c r="D19" s="249" t="s">
        <v>34</v>
      </c>
      <c r="E19" s="249" t="s">
        <v>222</v>
      </c>
      <c r="F19" s="249" t="s">
        <v>18</v>
      </c>
      <c r="G19" s="250" t="s">
        <v>19</v>
      </c>
      <c r="H19" s="249" t="s">
        <v>20</v>
      </c>
      <c r="I19" s="251" t="s">
        <v>84</v>
      </c>
      <c r="J19" s="252">
        <v>0.12</v>
      </c>
      <c r="K19" s="253">
        <v>20000</v>
      </c>
      <c r="L19" s="254" t="s">
        <v>21</v>
      </c>
      <c r="M19" s="255">
        <v>15.14</v>
      </c>
      <c r="N19" s="256" t="str">
        <f t="shared" si="2"/>
        <v>CHF</v>
      </c>
      <c r="O19" s="273">
        <f t="shared" si="3"/>
        <v>302800</v>
      </c>
    </row>
    <row r="20" spans="1:15" x14ac:dyDescent="0.3">
      <c r="K20" s="279"/>
    </row>
  </sheetData>
  <mergeCells count="1">
    <mergeCell ref="N5:O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7DF98-08A1-471D-8950-614E3A44FFD8}">
  <sheetPr>
    <tabColor theme="2" tint="-9.9978637043366805E-2"/>
    <pageSetUpPr fitToPage="1"/>
  </sheetPr>
  <dimension ref="A1:P38"/>
  <sheetViews>
    <sheetView workbookViewId="0">
      <selection sqref="A1:XFD1048576"/>
    </sheetView>
  </sheetViews>
  <sheetFormatPr defaultRowHeight="14.4" x14ac:dyDescent="0.3"/>
  <cols>
    <col min="1" max="1" width="12.44140625" style="21" customWidth="1"/>
    <col min="2" max="2" width="19.5546875" style="21" bestFit="1" customWidth="1"/>
    <col min="3" max="3" width="7.5546875" style="21" bestFit="1" customWidth="1"/>
    <col min="4" max="4" width="42.109375" style="21" bestFit="1" customWidth="1"/>
    <col min="5" max="5" width="54.5546875" style="21" bestFit="1" customWidth="1"/>
    <col min="6" max="6" width="8.88671875" style="21"/>
    <col min="7" max="7" width="13.88671875" style="21" bestFit="1" customWidth="1"/>
    <col min="8" max="10" width="8.88671875" style="21"/>
    <col min="11" max="11" width="9.88671875" style="21" bestFit="1" customWidth="1"/>
    <col min="12" max="12" width="9.5546875" style="21" bestFit="1" customWidth="1"/>
    <col min="13" max="13" width="11.5546875" style="21" bestFit="1" customWidth="1"/>
    <col min="14" max="14" width="6.5546875" style="21" customWidth="1"/>
    <col min="15" max="15" width="12.109375" style="21" customWidth="1"/>
    <col min="16" max="16384" width="8.88671875" style="21"/>
  </cols>
  <sheetData>
    <row r="1" spans="1:15" s="2" customFormat="1" ht="13.8" x14ac:dyDescent="0.3">
      <c r="A1" s="1"/>
      <c r="G1" s="3"/>
      <c r="I1" s="3"/>
      <c r="J1" s="3"/>
      <c r="K1" s="4"/>
      <c r="L1" s="5"/>
      <c r="M1" s="6"/>
      <c r="N1" s="7"/>
      <c r="O1" s="8"/>
    </row>
    <row r="2" spans="1:15" s="2" customFormat="1" ht="22.2" x14ac:dyDescent="0.5">
      <c r="A2" s="9" t="s">
        <v>161</v>
      </c>
      <c r="G2" s="3"/>
      <c r="I2" s="3"/>
      <c r="J2" s="3"/>
      <c r="K2" s="4"/>
      <c r="L2" s="5"/>
      <c r="M2" s="6"/>
      <c r="N2" s="7"/>
      <c r="O2" s="8"/>
    </row>
    <row r="3" spans="1:15" s="2" customFormat="1" ht="13.8" x14ac:dyDescent="0.3">
      <c r="A3" s="10"/>
      <c r="G3" s="3"/>
      <c r="I3" s="3"/>
      <c r="J3" s="3"/>
      <c r="K3" s="4"/>
      <c r="L3" s="5"/>
      <c r="M3" s="6"/>
      <c r="N3" s="7"/>
      <c r="O3" s="8"/>
    </row>
    <row r="4" spans="1:15" s="2" customFormat="1" thickBot="1" x14ac:dyDescent="0.35">
      <c r="A4" s="10"/>
      <c r="G4" s="3"/>
      <c r="I4" s="3"/>
      <c r="J4" s="3"/>
      <c r="K4" s="4"/>
      <c r="L4" s="5"/>
      <c r="M4" s="6"/>
      <c r="N4" s="7"/>
      <c r="O4" s="8"/>
    </row>
    <row r="5" spans="1:15" s="11" customFormat="1" ht="14.25" customHeight="1" thickBot="1" x14ac:dyDescent="0.35">
      <c r="A5" s="181" t="s">
        <v>0</v>
      </c>
      <c r="B5" s="182" t="s">
        <v>1</v>
      </c>
      <c r="C5" s="182" t="s">
        <v>2</v>
      </c>
      <c r="D5" s="182" t="s">
        <v>3</v>
      </c>
      <c r="E5" s="182" t="s">
        <v>4</v>
      </c>
      <c r="F5" s="182" t="s">
        <v>5</v>
      </c>
      <c r="G5" s="183" t="s">
        <v>6</v>
      </c>
      <c r="H5" s="182" t="s">
        <v>7</v>
      </c>
      <c r="I5" s="183" t="s">
        <v>8</v>
      </c>
      <c r="J5" s="183" t="s">
        <v>9</v>
      </c>
      <c r="K5" s="184" t="s">
        <v>10</v>
      </c>
      <c r="L5" s="185" t="s">
        <v>11</v>
      </c>
      <c r="M5" s="186" t="s">
        <v>12</v>
      </c>
      <c r="N5" s="280" t="s">
        <v>13</v>
      </c>
      <c r="O5" s="281"/>
    </row>
    <row r="6" spans="1:15" s="2" customFormat="1" ht="14.25" customHeight="1" x14ac:dyDescent="0.3">
      <c r="A6" s="207">
        <v>43781</v>
      </c>
      <c r="B6" s="22" t="s">
        <v>29</v>
      </c>
      <c r="C6" s="22" t="s">
        <v>15</v>
      </c>
      <c r="D6" s="22" t="s">
        <v>30</v>
      </c>
      <c r="E6" s="22" t="s">
        <v>31</v>
      </c>
      <c r="F6" s="22" t="s">
        <v>18</v>
      </c>
      <c r="G6" s="23" t="s">
        <v>19</v>
      </c>
      <c r="H6" s="22" t="s">
        <v>20</v>
      </c>
      <c r="I6" s="24" t="s">
        <v>164</v>
      </c>
      <c r="J6" s="25">
        <v>0.12</v>
      </c>
      <c r="K6" s="26">
        <v>29156</v>
      </c>
      <c r="L6" s="27" t="s">
        <v>21</v>
      </c>
      <c r="M6" s="18">
        <v>19.579999999999998</v>
      </c>
      <c r="N6" s="29" t="str">
        <f>L6</f>
        <v>CHF</v>
      </c>
      <c r="O6" s="30">
        <f>SUM(K6*M6)</f>
        <v>570874.48</v>
      </c>
    </row>
    <row r="7" spans="1:15" s="2" customFormat="1" ht="14.25" customHeight="1" x14ac:dyDescent="0.3">
      <c r="A7" s="207">
        <v>43781</v>
      </c>
      <c r="B7" s="12" t="s">
        <v>33</v>
      </c>
      <c r="C7" s="12" t="s">
        <v>15</v>
      </c>
      <c r="D7" s="12" t="s">
        <v>34</v>
      </c>
      <c r="E7" s="12" t="s">
        <v>31</v>
      </c>
      <c r="F7" s="12" t="s">
        <v>18</v>
      </c>
      <c r="G7" s="13" t="s">
        <v>19</v>
      </c>
      <c r="H7" s="12" t="s">
        <v>20</v>
      </c>
      <c r="I7" s="14" t="s">
        <v>164</v>
      </c>
      <c r="J7" s="15">
        <v>0.12</v>
      </c>
      <c r="K7" s="16">
        <v>6384</v>
      </c>
      <c r="L7" s="17" t="s">
        <v>21</v>
      </c>
      <c r="M7" s="18">
        <v>19.579999999999998</v>
      </c>
      <c r="N7" s="19" t="str">
        <f t="shared" ref="N7:N16" si="0">L7</f>
        <v>CHF</v>
      </c>
      <c r="O7" s="31">
        <f t="shared" ref="O7:O16" si="1">SUM(K7*M7)</f>
        <v>124998.71999999999</v>
      </c>
    </row>
    <row r="8" spans="1:15" s="2" customFormat="1" ht="14.25" customHeight="1" x14ac:dyDescent="0.3">
      <c r="A8" s="207">
        <v>43781</v>
      </c>
      <c r="B8" s="12" t="s">
        <v>155</v>
      </c>
      <c r="C8" s="12" t="s">
        <v>15</v>
      </c>
      <c r="D8" s="12" t="s">
        <v>34</v>
      </c>
      <c r="E8" s="12" t="s">
        <v>31</v>
      </c>
      <c r="F8" s="12" t="s">
        <v>18</v>
      </c>
      <c r="G8" s="13" t="s">
        <v>19</v>
      </c>
      <c r="H8" s="12" t="s">
        <v>20</v>
      </c>
      <c r="I8" s="14" t="s">
        <v>164</v>
      </c>
      <c r="J8" s="15">
        <v>0.12</v>
      </c>
      <c r="K8" s="16">
        <v>6584</v>
      </c>
      <c r="L8" s="17" t="s">
        <v>21</v>
      </c>
      <c r="M8" s="18">
        <v>19.579999999999998</v>
      </c>
      <c r="N8" s="19" t="str">
        <f t="shared" si="0"/>
        <v>CHF</v>
      </c>
      <c r="O8" s="31">
        <f t="shared" si="1"/>
        <v>128914.71999999999</v>
      </c>
    </row>
    <row r="9" spans="1:15" s="2" customFormat="1" ht="14.25" customHeight="1" x14ac:dyDescent="0.3">
      <c r="A9" s="207">
        <v>43781</v>
      </c>
      <c r="B9" s="12" t="s">
        <v>36</v>
      </c>
      <c r="C9" s="12" t="s">
        <v>15</v>
      </c>
      <c r="D9" s="12" t="s">
        <v>34</v>
      </c>
      <c r="E9" s="12" t="s">
        <v>31</v>
      </c>
      <c r="F9" s="12" t="s">
        <v>18</v>
      </c>
      <c r="G9" s="13" t="s">
        <v>19</v>
      </c>
      <c r="H9" s="12" t="s">
        <v>20</v>
      </c>
      <c r="I9" s="14" t="s">
        <v>164</v>
      </c>
      <c r="J9" s="15">
        <v>0.12</v>
      </c>
      <c r="K9" s="16">
        <v>3420</v>
      </c>
      <c r="L9" s="17" t="s">
        <v>21</v>
      </c>
      <c r="M9" s="18">
        <v>19.579999999999998</v>
      </c>
      <c r="N9" s="19" t="str">
        <f t="shared" si="0"/>
        <v>CHF</v>
      </c>
      <c r="O9" s="31">
        <f t="shared" si="1"/>
        <v>66963.599999999991</v>
      </c>
    </row>
    <row r="10" spans="1:15" s="2" customFormat="1" ht="14.25" customHeight="1" x14ac:dyDescent="0.3">
      <c r="A10" s="207">
        <v>43781</v>
      </c>
      <c r="B10" s="12" t="s">
        <v>37</v>
      </c>
      <c r="C10" s="12" t="s">
        <v>15</v>
      </c>
      <c r="D10" s="12" t="s">
        <v>34</v>
      </c>
      <c r="E10" s="12" t="s">
        <v>31</v>
      </c>
      <c r="F10" s="12" t="s">
        <v>18</v>
      </c>
      <c r="G10" s="13" t="s">
        <v>19</v>
      </c>
      <c r="H10" s="12" t="s">
        <v>20</v>
      </c>
      <c r="I10" s="14" t="s">
        <v>164</v>
      </c>
      <c r="J10" s="15">
        <v>0.12</v>
      </c>
      <c r="K10" s="16">
        <v>5934</v>
      </c>
      <c r="L10" s="17" t="s">
        <v>21</v>
      </c>
      <c r="M10" s="18">
        <v>19.579999999999998</v>
      </c>
      <c r="N10" s="19" t="str">
        <f t="shared" si="0"/>
        <v>CHF</v>
      </c>
      <c r="O10" s="31">
        <f t="shared" si="1"/>
        <v>116187.71999999999</v>
      </c>
    </row>
    <row r="11" spans="1:15" s="2" customFormat="1" ht="14.25" customHeight="1" x14ac:dyDescent="0.3">
      <c r="A11" s="207">
        <v>43781</v>
      </c>
      <c r="B11" s="12" t="s">
        <v>149</v>
      </c>
      <c r="C11" s="12" t="s">
        <v>15</v>
      </c>
      <c r="D11" s="12" t="s">
        <v>34</v>
      </c>
      <c r="E11" s="12" t="s">
        <v>31</v>
      </c>
      <c r="F11" s="12" t="s">
        <v>18</v>
      </c>
      <c r="G11" s="13" t="s">
        <v>19</v>
      </c>
      <c r="H11" s="12" t="s">
        <v>20</v>
      </c>
      <c r="I11" s="14" t="s">
        <v>84</v>
      </c>
      <c r="J11" s="15">
        <v>0.12</v>
      </c>
      <c r="K11" s="16">
        <v>7755</v>
      </c>
      <c r="L11" s="17" t="s">
        <v>21</v>
      </c>
      <c r="M11" s="18">
        <v>19.579999999999998</v>
      </c>
      <c r="N11" s="19" t="str">
        <f t="shared" si="0"/>
        <v>CHF</v>
      </c>
      <c r="O11" s="31">
        <f t="shared" si="1"/>
        <v>151842.9</v>
      </c>
    </row>
    <row r="12" spans="1:15" s="2" customFormat="1" ht="14.25" customHeight="1" x14ac:dyDescent="0.3">
      <c r="A12" s="207">
        <v>43781</v>
      </c>
      <c r="B12" s="12" t="s">
        <v>156</v>
      </c>
      <c r="C12" s="12" t="s">
        <v>15</v>
      </c>
      <c r="D12" s="12" t="s">
        <v>34</v>
      </c>
      <c r="E12" s="12" t="s">
        <v>31</v>
      </c>
      <c r="F12" s="12" t="s">
        <v>18</v>
      </c>
      <c r="G12" s="13" t="s">
        <v>19</v>
      </c>
      <c r="H12" s="12" t="s">
        <v>20</v>
      </c>
      <c r="I12" s="14" t="s">
        <v>84</v>
      </c>
      <c r="J12" s="15">
        <v>0.12</v>
      </c>
      <c r="K12" s="16">
        <v>2892</v>
      </c>
      <c r="L12" s="17" t="s">
        <v>21</v>
      </c>
      <c r="M12" s="18">
        <v>19.579999999999998</v>
      </c>
      <c r="N12" s="19" t="str">
        <f t="shared" si="0"/>
        <v>CHF</v>
      </c>
      <c r="O12" s="31">
        <f t="shared" si="1"/>
        <v>56625.359999999993</v>
      </c>
    </row>
    <row r="13" spans="1:15" s="2" customFormat="1" ht="14.25" customHeight="1" x14ac:dyDescent="0.3">
      <c r="A13" s="207">
        <v>43781</v>
      </c>
      <c r="B13" s="12" t="s">
        <v>157</v>
      </c>
      <c r="C13" s="12" t="s">
        <v>15</v>
      </c>
      <c r="D13" s="12" t="s">
        <v>34</v>
      </c>
      <c r="E13" s="12" t="s">
        <v>31</v>
      </c>
      <c r="F13" s="12" t="s">
        <v>18</v>
      </c>
      <c r="G13" s="13" t="s">
        <v>19</v>
      </c>
      <c r="H13" s="12" t="s">
        <v>20</v>
      </c>
      <c r="I13" s="14" t="s">
        <v>84</v>
      </c>
      <c r="J13" s="15">
        <v>0.12</v>
      </c>
      <c r="K13" s="16">
        <v>4213</v>
      </c>
      <c r="L13" s="17" t="s">
        <v>21</v>
      </c>
      <c r="M13" s="18">
        <v>19.579999999999998</v>
      </c>
      <c r="N13" s="19" t="str">
        <f t="shared" si="0"/>
        <v>CHF</v>
      </c>
      <c r="O13" s="31">
        <f t="shared" si="1"/>
        <v>82490.539999999994</v>
      </c>
    </row>
    <row r="14" spans="1:15" s="2" customFormat="1" ht="14.25" customHeight="1" x14ac:dyDescent="0.3">
      <c r="A14" s="207">
        <v>43781</v>
      </c>
      <c r="B14" s="12" t="s">
        <v>40</v>
      </c>
      <c r="C14" s="12" t="s">
        <v>15</v>
      </c>
      <c r="D14" s="12" t="s">
        <v>34</v>
      </c>
      <c r="E14" s="12" t="s">
        <v>31</v>
      </c>
      <c r="F14" s="12" t="s">
        <v>18</v>
      </c>
      <c r="G14" s="13" t="s">
        <v>19</v>
      </c>
      <c r="H14" s="12" t="s">
        <v>20</v>
      </c>
      <c r="I14" s="14" t="s">
        <v>164</v>
      </c>
      <c r="J14" s="15">
        <v>0.12</v>
      </c>
      <c r="K14" s="16">
        <v>3908</v>
      </c>
      <c r="L14" s="17" t="s">
        <v>21</v>
      </c>
      <c r="M14" s="18">
        <v>19.579999999999998</v>
      </c>
      <c r="N14" s="19" t="str">
        <f t="shared" si="0"/>
        <v>CHF</v>
      </c>
      <c r="O14" s="31">
        <f t="shared" si="1"/>
        <v>76518.64</v>
      </c>
    </row>
    <row r="15" spans="1:15" s="2" customFormat="1" ht="14.25" customHeight="1" x14ac:dyDescent="0.3">
      <c r="A15" s="207">
        <v>43781</v>
      </c>
      <c r="B15" s="12" t="s">
        <v>42</v>
      </c>
      <c r="C15" s="12" t="s">
        <v>15</v>
      </c>
      <c r="D15" s="12" t="s">
        <v>34</v>
      </c>
      <c r="E15" s="12" t="s">
        <v>31</v>
      </c>
      <c r="F15" s="12" t="s">
        <v>18</v>
      </c>
      <c r="G15" s="13" t="s">
        <v>19</v>
      </c>
      <c r="H15" s="12" t="s">
        <v>20</v>
      </c>
      <c r="I15" s="14" t="s">
        <v>164</v>
      </c>
      <c r="J15" s="15">
        <v>0.12</v>
      </c>
      <c r="K15" s="16">
        <v>2983</v>
      </c>
      <c r="L15" s="17" t="s">
        <v>21</v>
      </c>
      <c r="M15" s="18">
        <v>19.579999999999998</v>
      </c>
      <c r="N15" s="19" t="str">
        <f t="shared" si="0"/>
        <v>CHF</v>
      </c>
      <c r="O15" s="31">
        <f t="shared" si="1"/>
        <v>58407.139999999992</v>
      </c>
    </row>
    <row r="16" spans="1:15" s="2" customFormat="1" ht="14.25" customHeight="1" thickBot="1" x14ac:dyDescent="0.35">
      <c r="A16" s="63">
        <v>43781</v>
      </c>
      <c r="B16" s="50" t="s">
        <v>44</v>
      </c>
      <c r="C16" s="50" t="s">
        <v>15</v>
      </c>
      <c r="D16" s="50" t="s">
        <v>34</v>
      </c>
      <c r="E16" s="50" t="s">
        <v>31</v>
      </c>
      <c r="F16" s="50" t="s">
        <v>18</v>
      </c>
      <c r="G16" s="51" t="s">
        <v>19</v>
      </c>
      <c r="H16" s="50" t="s">
        <v>20</v>
      </c>
      <c r="I16" s="52" t="s">
        <v>164</v>
      </c>
      <c r="J16" s="53">
        <v>0.12</v>
      </c>
      <c r="K16" s="54">
        <v>4397</v>
      </c>
      <c r="L16" s="55" t="s">
        <v>21</v>
      </c>
      <c r="M16" s="56">
        <v>19.579999999999998</v>
      </c>
      <c r="N16" s="57" t="str">
        <f t="shared" si="0"/>
        <v>CHF</v>
      </c>
      <c r="O16" s="77">
        <f t="shared" si="1"/>
        <v>86093.26</v>
      </c>
    </row>
    <row r="17" spans="1:16" s="2" customFormat="1" ht="14.25" customHeight="1" thickBot="1" x14ac:dyDescent="0.35">
      <c r="A17" s="208">
        <v>43705</v>
      </c>
      <c r="B17" s="50" t="s">
        <v>163</v>
      </c>
      <c r="C17" s="50" t="s">
        <v>15</v>
      </c>
      <c r="D17" s="50" t="s">
        <v>16</v>
      </c>
      <c r="E17" s="50" t="s">
        <v>48</v>
      </c>
      <c r="F17" s="50" t="s">
        <v>18</v>
      </c>
      <c r="G17" s="50" t="s">
        <v>19</v>
      </c>
      <c r="H17" s="50" t="s">
        <v>20</v>
      </c>
      <c r="I17" s="51" t="s">
        <v>84</v>
      </c>
      <c r="J17" s="209">
        <v>0.12</v>
      </c>
      <c r="K17" s="50">
        <v>690</v>
      </c>
      <c r="L17" s="51" t="s">
        <v>21</v>
      </c>
      <c r="M17" s="51">
        <v>17.940000000000001</v>
      </c>
      <c r="N17" s="51" t="s">
        <v>21</v>
      </c>
      <c r="O17" s="210">
        <f>SUM(K17*M17)</f>
        <v>12378.6</v>
      </c>
    </row>
    <row r="18" spans="1:16" s="11" customFormat="1" ht="14.25" customHeight="1" x14ac:dyDescent="0.3">
      <c r="A18" s="62">
        <v>43622</v>
      </c>
      <c r="B18" s="12" t="s">
        <v>163</v>
      </c>
      <c r="C18" s="2" t="s">
        <v>15</v>
      </c>
      <c r="D18" s="12" t="s">
        <v>16</v>
      </c>
      <c r="E18" s="12" t="s">
        <v>61</v>
      </c>
      <c r="F18" s="12" t="s">
        <v>18</v>
      </c>
      <c r="G18" s="12" t="s">
        <v>19</v>
      </c>
      <c r="H18" s="12" t="s">
        <v>20</v>
      </c>
      <c r="I18" s="14" t="s">
        <v>164</v>
      </c>
      <c r="J18" s="15">
        <v>0.12</v>
      </c>
      <c r="K18" s="16">
        <v>690</v>
      </c>
      <c r="L18" s="17" t="s">
        <v>21</v>
      </c>
      <c r="M18" s="18">
        <v>18.77</v>
      </c>
      <c r="N18" s="17" t="s">
        <v>21</v>
      </c>
      <c r="O18" s="75">
        <f t="shared" ref="O18" si="2">SUM(K18*M18)</f>
        <v>12951.3</v>
      </c>
    </row>
    <row r="19" spans="1:16" s="2" customFormat="1" ht="14.25" customHeight="1" x14ac:dyDescent="0.3">
      <c r="A19" s="62">
        <v>43622</v>
      </c>
      <c r="B19" s="49" t="s">
        <v>56</v>
      </c>
      <c r="C19" s="2" t="s">
        <v>15</v>
      </c>
      <c r="D19" s="12" t="s">
        <v>16</v>
      </c>
      <c r="E19" s="12" t="s">
        <v>162</v>
      </c>
      <c r="F19" s="12" t="s">
        <v>18</v>
      </c>
      <c r="G19" s="12" t="s">
        <v>19</v>
      </c>
      <c r="H19" s="12" t="s">
        <v>20</v>
      </c>
      <c r="I19" s="14" t="s">
        <v>164</v>
      </c>
      <c r="J19" s="15">
        <v>0.12</v>
      </c>
      <c r="K19" s="74">
        <v>27935</v>
      </c>
      <c r="L19" s="64" t="s">
        <v>23</v>
      </c>
      <c r="M19" s="3">
        <v>19.079999999999998</v>
      </c>
      <c r="N19" s="64" t="s">
        <v>23</v>
      </c>
      <c r="O19" s="75">
        <f>SUM(K19*M19)</f>
        <v>532999.79999999993</v>
      </c>
    </row>
    <row r="20" spans="1:16" s="2" customFormat="1" ht="14.25" customHeight="1" x14ac:dyDescent="0.3">
      <c r="A20" s="62">
        <v>43622</v>
      </c>
      <c r="B20" s="12" t="s">
        <v>26</v>
      </c>
      <c r="C20" s="2" t="s">
        <v>15</v>
      </c>
      <c r="D20" s="12" t="s">
        <v>16</v>
      </c>
      <c r="E20" s="12" t="s">
        <v>162</v>
      </c>
      <c r="F20" s="12" t="s">
        <v>18</v>
      </c>
      <c r="G20" s="12" t="s">
        <v>19</v>
      </c>
      <c r="H20" s="12" t="s">
        <v>20</v>
      </c>
      <c r="I20" s="14" t="s">
        <v>164</v>
      </c>
      <c r="J20" s="15">
        <v>0.12</v>
      </c>
      <c r="K20" s="16">
        <v>43767</v>
      </c>
      <c r="L20" s="17" t="s">
        <v>21</v>
      </c>
      <c r="M20" s="18">
        <v>18.84</v>
      </c>
      <c r="N20" s="17" t="s">
        <v>21</v>
      </c>
      <c r="O20" s="75">
        <f t="shared" ref="O20:O26" si="3">SUM(K20*M20)</f>
        <v>824570.28</v>
      </c>
    </row>
    <row r="21" spans="1:16" s="2" customFormat="1" ht="14.25" customHeight="1" x14ac:dyDescent="0.3">
      <c r="A21" s="62">
        <v>43622</v>
      </c>
      <c r="B21" s="12" t="s">
        <v>24</v>
      </c>
      <c r="C21" s="2" t="s">
        <v>15</v>
      </c>
      <c r="D21" s="12" t="s">
        <v>16</v>
      </c>
      <c r="E21" s="12" t="s">
        <v>162</v>
      </c>
      <c r="F21" s="12" t="s">
        <v>18</v>
      </c>
      <c r="G21" s="12" t="s">
        <v>19</v>
      </c>
      <c r="H21" s="12" t="s">
        <v>20</v>
      </c>
      <c r="I21" s="14" t="s">
        <v>164</v>
      </c>
      <c r="J21" s="15">
        <v>0.12</v>
      </c>
      <c r="K21" s="16">
        <v>44905</v>
      </c>
      <c r="L21" s="17" t="s">
        <v>21</v>
      </c>
      <c r="M21" s="18">
        <v>18.84</v>
      </c>
      <c r="N21" s="17" t="s">
        <v>21</v>
      </c>
      <c r="O21" s="75">
        <f t="shared" si="3"/>
        <v>846010.2</v>
      </c>
    </row>
    <row r="22" spans="1:16" s="2" customFormat="1" ht="14.25" customHeight="1" x14ac:dyDescent="0.3">
      <c r="A22" s="62">
        <v>43622</v>
      </c>
      <c r="B22" s="12" t="s">
        <v>14</v>
      </c>
      <c r="C22" s="2" t="s">
        <v>15</v>
      </c>
      <c r="D22" s="12" t="s">
        <v>16</v>
      </c>
      <c r="E22" s="12" t="s">
        <v>162</v>
      </c>
      <c r="F22" s="12" t="s">
        <v>18</v>
      </c>
      <c r="G22" s="12" t="s">
        <v>19</v>
      </c>
      <c r="H22" s="12" t="s">
        <v>20</v>
      </c>
      <c r="I22" s="14" t="s">
        <v>164</v>
      </c>
      <c r="J22" s="15">
        <v>0.12</v>
      </c>
      <c r="K22" s="16">
        <v>16855</v>
      </c>
      <c r="L22" s="17" t="s">
        <v>21</v>
      </c>
      <c r="M22" s="18">
        <v>18.84</v>
      </c>
      <c r="N22" s="17" t="s">
        <v>21</v>
      </c>
      <c r="O22" s="75">
        <f t="shared" si="3"/>
        <v>317548.2</v>
      </c>
    </row>
    <row r="23" spans="1:16" s="2" customFormat="1" ht="14.25" customHeight="1" x14ac:dyDescent="0.3">
      <c r="A23" s="62">
        <v>43622</v>
      </c>
      <c r="B23" s="12" t="s">
        <v>163</v>
      </c>
      <c r="C23" s="2" t="s">
        <v>15</v>
      </c>
      <c r="D23" s="12" t="s">
        <v>16</v>
      </c>
      <c r="E23" s="12" t="s">
        <v>162</v>
      </c>
      <c r="F23" s="12" t="s">
        <v>18</v>
      </c>
      <c r="G23" s="12" t="s">
        <v>19</v>
      </c>
      <c r="H23" s="12" t="s">
        <v>20</v>
      </c>
      <c r="I23" s="14" t="s">
        <v>164</v>
      </c>
      <c r="J23" s="15">
        <v>0.12</v>
      </c>
      <c r="K23" s="16">
        <v>24435</v>
      </c>
      <c r="L23" s="17" t="s">
        <v>21</v>
      </c>
      <c r="M23" s="18">
        <v>18.84</v>
      </c>
      <c r="N23" s="17" t="s">
        <v>21</v>
      </c>
      <c r="O23" s="75">
        <f t="shared" si="3"/>
        <v>460355.4</v>
      </c>
    </row>
    <row r="24" spans="1:16" s="2" customFormat="1" ht="14.25" customHeight="1" x14ac:dyDescent="0.3">
      <c r="A24" s="62">
        <v>43622</v>
      </c>
      <c r="B24" s="12" t="s">
        <v>22</v>
      </c>
      <c r="C24" s="2" t="s">
        <v>15</v>
      </c>
      <c r="D24" s="12" t="s">
        <v>16</v>
      </c>
      <c r="E24" s="12" t="s">
        <v>162</v>
      </c>
      <c r="F24" s="12" t="s">
        <v>18</v>
      </c>
      <c r="G24" s="12" t="s">
        <v>19</v>
      </c>
      <c r="H24" s="12" t="s">
        <v>20</v>
      </c>
      <c r="I24" s="14" t="s">
        <v>164</v>
      </c>
      <c r="J24" s="15">
        <v>0.12</v>
      </c>
      <c r="K24" s="16">
        <v>29541</v>
      </c>
      <c r="L24" s="17" t="s">
        <v>21</v>
      </c>
      <c r="M24" s="18">
        <v>18.84</v>
      </c>
      <c r="N24" s="17" t="s">
        <v>21</v>
      </c>
      <c r="O24" s="75">
        <f t="shared" si="3"/>
        <v>556552.43999999994</v>
      </c>
    </row>
    <row r="25" spans="1:16" s="2" customFormat="1" ht="14.25" customHeight="1" x14ac:dyDescent="0.3">
      <c r="A25" s="62">
        <v>43622</v>
      </c>
      <c r="B25" s="12" t="s">
        <v>58</v>
      </c>
      <c r="C25" s="2" t="s">
        <v>15</v>
      </c>
      <c r="D25" s="12" t="s">
        <v>16</v>
      </c>
      <c r="E25" s="12" t="s">
        <v>162</v>
      </c>
      <c r="F25" s="12" t="s">
        <v>18</v>
      </c>
      <c r="G25" s="12" t="s">
        <v>19</v>
      </c>
      <c r="H25" s="12" t="s">
        <v>20</v>
      </c>
      <c r="I25" s="14" t="s">
        <v>164</v>
      </c>
      <c r="J25" s="15">
        <v>0.12</v>
      </c>
      <c r="K25" s="16">
        <v>31232</v>
      </c>
      <c r="L25" s="17" t="s">
        <v>21</v>
      </c>
      <c r="M25" s="18">
        <v>18.84</v>
      </c>
      <c r="N25" s="17" t="s">
        <v>21</v>
      </c>
      <c r="O25" s="75">
        <f t="shared" si="3"/>
        <v>588410.88</v>
      </c>
    </row>
    <row r="26" spans="1:16" s="2" customFormat="1" ht="14.25" customHeight="1" thickBot="1" x14ac:dyDescent="0.35">
      <c r="A26" s="63">
        <v>43622</v>
      </c>
      <c r="B26" s="12" t="s">
        <v>25</v>
      </c>
      <c r="C26" s="2" t="s">
        <v>15</v>
      </c>
      <c r="D26" s="12" t="s">
        <v>16</v>
      </c>
      <c r="E26" s="12" t="s">
        <v>162</v>
      </c>
      <c r="F26" s="12" t="s">
        <v>18</v>
      </c>
      <c r="G26" s="13" t="s">
        <v>19</v>
      </c>
      <c r="H26" s="12" t="s">
        <v>20</v>
      </c>
      <c r="I26" s="14" t="s">
        <v>164</v>
      </c>
      <c r="J26" s="15">
        <v>0.12</v>
      </c>
      <c r="K26" s="16">
        <v>29431</v>
      </c>
      <c r="L26" s="17" t="s">
        <v>21</v>
      </c>
      <c r="M26" s="56">
        <v>18.84</v>
      </c>
      <c r="N26" s="17" t="s">
        <v>21</v>
      </c>
      <c r="O26" s="75">
        <f t="shared" si="3"/>
        <v>554480.04</v>
      </c>
    </row>
    <row r="27" spans="1:16" s="2" customFormat="1" ht="14.25" customHeight="1" x14ac:dyDescent="0.3">
      <c r="A27" s="61">
        <v>43591</v>
      </c>
      <c r="B27" s="22" t="s">
        <v>29</v>
      </c>
      <c r="C27" s="22" t="s">
        <v>15</v>
      </c>
      <c r="D27" s="22" t="s">
        <v>30</v>
      </c>
      <c r="E27" s="22" t="s">
        <v>31</v>
      </c>
      <c r="F27" s="22" t="s">
        <v>18</v>
      </c>
      <c r="G27" s="23" t="s">
        <v>19</v>
      </c>
      <c r="H27" s="22" t="s">
        <v>20</v>
      </c>
      <c r="I27" s="24" t="s">
        <v>164</v>
      </c>
      <c r="J27" s="25">
        <v>0.12</v>
      </c>
      <c r="K27" s="26">
        <v>29943</v>
      </c>
      <c r="L27" s="27" t="s">
        <v>21</v>
      </c>
      <c r="M27" s="18">
        <v>19.07</v>
      </c>
      <c r="N27" s="29" t="str">
        <f>L27</f>
        <v>CHF</v>
      </c>
      <c r="O27" s="30">
        <f>SUM(K27*M27)</f>
        <v>571013.01</v>
      </c>
    </row>
    <row r="28" spans="1:16" s="2" customFormat="1" ht="14.25" customHeight="1" x14ac:dyDescent="0.3">
      <c r="A28" s="62">
        <v>43591</v>
      </c>
      <c r="B28" s="12" t="s">
        <v>33</v>
      </c>
      <c r="C28" s="12" t="s">
        <v>15</v>
      </c>
      <c r="D28" s="12" t="s">
        <v>34</v>
      </c>
      <c r="E28" s="12" t="s">
        <v>31</v>
      </c>
      <c r="F28" s="12" t="s">
        <v>18</v>
      </c>
      <c r="G28" s="13" t="s">
        <v>19</v>
      </c>
      <c r="H28" s="12" t="s">
        <v>20</v>
      </c>
      <c r="I28" s="14" t="s">
        <v>164</v>
      </c>
      <c r="J28" s="15">
        <v>0.12</v>
      </c>
      <c r="K28" s="16">
        <v>3210</v>
      </c>
      <c r="L28" s="17" t="s">
        <v>21</v>
      </c>
      <c r="M28" s="18">
        <v>19.07</v>
      </c>
      <c r="N28" s="19" t="str">
        <f t="shared" ref="N28:N37" si="4">L28</f>
        <v>CHF</v>
      </c>
      <c r="O28" s="31">
        <f t="shared" ref="O28:O37" si="5">SUM(K28*M28)</f>
        <v>61214.700000000004</v>
      </c>
    </row>
    <row r="29" spans="1:16" s="49" customFormat="1" ht="14.25" customHeight="1" x14ac:dyDescent="0.3">
      <c r="A29" s="62">
        <v>43591</v>
      </c>
      <c r="B29" s="12" t="s">
        <v>155</v>
      </c>
      <c r="C29" s="12" t="s">
        <v>15</v>
      </c>
      <c r="D29" s="12" t="s">
        <v>34</v>
      </c>
      <c r="E29" s="12" t="s">
        <v>31</v>
      </c>
      <c r="F29" s="12" t="s">
        <v>18</v>
      </c>
      <c r="G29" s="13" t="s">
        <v>19</v>
      </c>
      <c r="H29" s="12" t="s">
        <v>20</v>
      </c>
      <c r="I29" s="14" t="s">
        <v>164</v>
      </c>
      <c r="J29" s="15">
        <v>0.12</v>
      </c>
      <c r="K29" s="16">
        <v>3311</v>
      </c>
      <c r="L29" s="17" t="s">
        <v>21</v>
      </c>
      <c r="M29" s="18">
        <v>19.07</v>
      </c>
      <c r="N29" s="19" t="str">
        <f t="shared" si="4"/>
        <v>CHF</v>
      </c>
      <c r="O29" s="31">
        <f t="shared" si="5"/>
        <v>63140.770000000004</v>
      </c>
    </row>
    <row r="30" spans="1:16" s="12" customFormat="1" ht="14.25" customHeight="1" x14ac:dyDescent="0.3">
      <c r="A30" s="62">
        <v>43591</v>
      </c>
      <c r="B30" s="12" t="s">
        <v>36</v>
      </c>
      <c r="C30" s="12" t="s">
        <v>15</v>
      </c>
      <c r="D30" s="12" t="s">
        <v>34</v>
      </c>
      <c r="E30" s="12" t="s">
        <v>31</v>
      </c>
      <c r="F30" s="12" t="s">
        <v>18</v>
      </c>
      <c r="G30" s="13" t="s">
        <v>19</v>
      </c>
      <c r="H30" s="12" t="s">
        <v>20</v>
      </c>
      <c r="I30" s="14" t="s">
        <v>164</v>
      </c>
      <c r="J30" s="15">
        <v>0.12</v>
      </c>
      <c r="K30" s="16">
        <v>3511</v>
      </c>
      <c r="L30" s="17" t="s">
        <v>21</v>
      </c>
      <c r="M30" s="18">
        <v>19.07</v>
      </c>
      <c r="N30" s="19" t="str">
        <f t="shared" si="4"/>
        <v>CHF</v>
      </c>
      <c r="O30" s="31">
        <f t="shared" si="5"/>
        <v>66954.77</v>
      </c>
      <c r="P30" s="59"/>
    </row>
    <row r="31" spans="1:16" s="2" customFormat="1" ht="14.25" customHeight="1" x14ac:dyDescent="0.3">
      <c r="A31" s="62">
        <v>43591</v>
      </c>
      <c r="B31" s="12" t="s">
        <v>37</v>
      </c>
      <c r="C31" s="12" t="s">
        <v>15</v>
      </c>
      <c r="D31" s="12" t="s">
        <v>34</v>
      </c>
      <c r="E31" s="12" t="s">
        <v>31</v>
      </c>
      <c r="F31" s="12" t="s">
        <v>18</v>
      </c>
      <c r="G31" s="13" t="s">
        <v>19</v>
      </c>
      <c r="H31" s="12" t="s">
        <v>20</v>
      </c>
      <c r="I31" s="14" t="s">
        <v>164</v>
      </c>
      <c r="J31" s="15">
        <v>0.12</v>
      </c>
      <c r="K31" s="16">
        <v>2973</v>
      </c>
      <c r="L31" s="17" t="s">
        <v>21</v>
      </c>
      <c r="M31" s="18">
        <v>19.07</v>
      </c>
      <c r="N31" s="19" t="str">
        <f t="shared" si="4"/>
        <v>CHF</v>
      </c>
      <c r="O31" s="31">
        <f t="shared" si="5"/>
        <v>56695.11</v>
      </c>
    </row>
    <row r="32" spans="1:16" s="2" customFormat="1" ht="14.25" customHeight="1" x14ac:dyDescent="0.3">
      <c r="A32" s="62">
        <v>43591</v>
      </c>
      <c r="B32" s="12" t="s">
        <v>149</v>
      </c>
      <c r="C32" s="12" t="s">
        <v>15</v>
      </c>
      <c r="D32" s="12" t="s">
        <v>34</v>
      </c>
      <c r="E32" s="12" t="s">
        <v>31</v>
      </c>
      <c r="F32" s="12" t="s">
        <v>18</v>
      </c>
      <c r="G32" s="13" t="s">
        <v>19</v>
      </c>
      <c r="H32" s="12" t="s">
        <v>20</v>
      </c>
      <c r="I32" s="14" t="s">
        <v>84</v>
      </c>
      <c r="J32" s="15">
        <v>0.12</v>
      </c>
      <c r="K32" s="16">
        <v>7970</v>
      </c>
      <c r="L32" s="17" t="s">
        <v>21</v>
      </c>
      <c r="M32" s="18">
        <v>19.07</v>
      </c>
      <c r="N32" s="19" t="str">
        <f t="shared" si="4"/>
        <v>CHF</v>
      </c>
      <c r="O32" s="31">
        <f t="shared" si="5"/>
        <v>151987.9</v>
      </c>
    </row>
    <row r="33" spans="1:15" s="2" customFormat="1" ht="14.25" customHeight="1" x14ac:dyDescent="0.3">
      <c r="A33" s="62">
        <v>43591</v>
      </c>
      <c r="B33" s="12" t="s">
        <v>156</v>
      </c>
      <c r="C33" s="12" t="s">
        <v>15</v>
      </c>
      <c r="D33" s="12" t="s">
        <v>34</v>
      </c>
      <c r="E33" s="12" t="s">
        <v>31</v>
      </c>
      <c r="F33" s="12" t="s">
        <v>18</v>
      </c>
      <c r="G33" s="13" t="s">
        <v>19</v>
      </c>
      <c r="H33" s="12" t="s">
        <v>20</v>
      </c>
      <c r="I33" s="14" t="s">
        <v>84</v>
      </c>
      <c r="J33" s="15">
        <v>0.12</v>
      </c>
      <c r="K33" s="16">
        <v>2973</v>
      </c>
      <c r="L33" s="17" t="s">
        <v>21</v>
      </c>
      <c r="M33" s="18">
        <v>19.07</v>
      </c>
      <c r="N33" s="19" t="str">
        <f t="shared" si="4"/>
        <v>CHF</v>
      </c>
      <c r="O33" s="31">
        <f t="shared" si="5"/>
        <v>56695.11</v>
      </c>
    </row>
    <row r="34" spans="1:15" s="2" customFormat="1" ht="14.25" customHeight="1" x14ac:dyDescent="0.3">
      <c r="A34" s="62">
        <v>43591</v>
      </c>
      <c r="B34" s="12" t="s">
        <v>157</v>
      </c>
      <c r="C34" s="12" t="s">
        <v>15</v>
      </c>
      <c r="D34" s="12" t="s">
        <v>34</v>
      </c>
      <c r="E34" s="12" t="s">
        <v>31</v>
      </c>
      <c r="F34" s="12" t="s">
        <v>18</v>
      </c>
      <c r="G34" s="13" t="s">
        <v>19</v>
      </c>
      <c r="H34" s="12" t="s">
        <v>20</v>
      </c>
      <c r="I34" s="14" t="s">
        <v>84</v>
      </c>
      <c r="J34" s="15">
        <v>0.12</v>
      </c>
      <c r="K34" s="16">
        <v>4326</v>
      </c>
      <c r="L34" s="17" t="s">
        <v>21</v>
      </c>
      <c r="M34" s="18">
        <v>19.07</v>
      </c>
      <c r="N34" s="19" t="str">
        <f t="shared" si="4"/>
        <v>CHF</v>
      </c>
      <c r="O34" s="31">
        <f t="shared" si="5"/>
        <v>82496.820000000007</v>
      </c>
    </row>
    <row r="35" spans="1:15" s="2" customFormat="1" ht="14.25" customHeight="1" x14ac:dyDescent="0.3">
      <c r="A35" s="62">
        <v>43591</v>
      </c>
      <c r="B35" s="12" t="s">
        <v>40</v>
      </c>
      <c r="C35" s="12" t="s">
        <v>15</v>
      </c>
      <c r="D35" s="12" t="s">
        <v>34</v>
      </c>
      <c r="E35" s="12" t="s">
        <v>31</v>
      </c>
      <c r="F35" s="12" t="s">
        <v>18</v>
      </c>
      <c r="G35" s="13" t="s">
        <v>19</v>
      </c>
      <c r="H35" s="12" t="s">
        <v>20</v>
      </c>
      <c r="I35" s="14" t="s">
        <v>164</v>
      </c>
      <c r="J35" s="15">
        <v>0.12</v>
      </c>
      <c r="K35" s="16">
        <v>4013</v>
      </c>
      <c r="L35" s="17" t="s">
        <v>21</v>
      </c>
      <c r="M35" s="18">
        <v>19.07</v>
      </c>
      <c r="N35" s="19" t="str">
        <f t="shared" si="4"/>
        <v>CHF</v>
      </c>
      <c r="O35" s="31">
        <f t="shared" si="5"/>
        <v>76527.91</v>
      </c>
    </row>
    <row r="36" spans="1:15" s="2" customFormat="1" ht="14.25" customHeight="1" x14ac:dyDescent="0.3">
      <c r="A36" s="62">
        <v>43591</v>
      </c>
      <c r="B36" s="12" t="s">
        <v>42</v>
      </c>
      <c r="C36" s="12" t="s">
        <v>15</v>
      </c>
      <c r="D36" s="12" t="s">
        <v>34</v>
      </c>
      <c r="E36" s="12" t="s">
        <v>31</v>
      </c>
      <c r="F36" s="12" t="s">
        <v>18</v>
      </c>
      <c r="G36" s="13" t="s">
        <v>19</v>
      </c>
      <c r="H36" s="12" t="s">
        <v>20</v>
      </c>
      <c r="I36" s="14" t="s">
        <v>164</v>
      </c>
      <c r="J36" s="15">
        <v>0.12</v>
      </c>
      <c r="K36" s="16">
        <v>3066</v>
      </c>
      <c r="L36" s="17" t="s">
        <v>21</v>
      </c>
      <c r="M36" s="18">
        <v>19.07</v>
      </c>
      <c r="N36" s="19" t="str">
        <f t="shared" si="4"/>
        <v>CHF</v>
      </c>
      <c r="O36" s="31">
        <f t="shared" si="5"/>
        <v>58468.62</v>
      </c>
    </row>
    <row r="37" spans="1:15" s="2" customFormat="1" ht="14.25" customHeight="1" thickBot="1" x14ac:dyDescent="0.35">
      <c r="A37" s="63">
        <v>43591</v>
      </c>
      <c r="B37" s="12" t="s">
        <v>44</v>
      </c>
      <c r="C37" s="12" t="s">
        <v>15</v>
      </c>
      <c r="D37" s="12" t="s">
        <v>34</v>
      </c>
      <c r="E37" s="12" t="s">
        <v>31</v>
      </c>
      <c r="F37" s="12" t="s">
        <v>18</v>
      </c>
      <c r="G37" s="13" t="s">
        <v>19</v>
      </c>
      <c r="H37" s="12" t="s">
        <v>20</v>
      </c>
      <c r="I37" s="14" t="s">
        <v>164</v>
      </c>
      <c r="J37" s="15">
        <v>0.12</v>
      </c>
      <c r="K37" s="16">
        <v>4515</v>
      </c>
      <c r="L37" s="17" t="s">
        <v>21</v>
      </c>
      <c r="M37" s="56">
        <v>19.07</v>
      </c>
      <c r="N37" s="19" t="str">
        <f t="shared" si="4"/>
        <v>CHF</v>
      </c>
      <c r="O37" s="31">
        <f t="shared" si="5"/>
        <v>86101.05</v>
      </c>
    </row>
    <row r="38" spans="1:15" s="2" customFormat="1" ht="14.25" customHeight="1" thickBot="1" x14ac:dyDescent="0.35">
      <c r="A38" s="76">
        <v>43557</v>
      </c>
      <c r="B38" s="65" t="s">
        <v>158</v>
      </c>
      <c r="C38" s="65" t="s">
        <v>15</v>
      </c>
      <c r="D38" s="65" t="s">
        <v>159</v>
      </c>
      <c r="E38" s="65" t="s">
        <v>31</v>
      </c>
      <c r="F38" s="65" t="s">
        <v>18</v>
      </c>
      <c r="G38" s="66" t="s">
        <v>19</v>
      </c>
      <c r="H38" s="65" t="s">
        <v>20</v>
      </c>
      <c r="I38" s="67" t="s">
        <v>164</v>
      </c>
      <c r="J38" s="68">
        <v>0.12</v>
      </c>
      <c r="K38" s="69">
        <v>42572</v>
      </c>
      <c r="L38" s="70" t="s">
        <v>21</v>
      </c>
      <c r="M38" s="56">
        <v>19.05</v>
      </c>
      <c r="N38" s="71" t="s">
        <v>21</v>
      </c>
      <c r="O38" s="72">
        <f t="shared" ref="O38" si="6">SUM(K38*M38)</f>
        <v>810996.6</v>
      </c>
    </row>
  </sheetData>
  <mergeCells count="1">
    <mergeCell ref="N5:O5"/>
  </mergeCells>
  <pageMargins left="0.7" right="0.7" top="0.75" bottom="0.75" header="0.3" footer="0.3"/>
  <pageSetup paperSize="9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499984740745262"/>
    <pageSetUpPr fitToPage="1"/>
  </sheetPr>
  <dimension ref="A1:P36"/>
  <sheetViews>
    <sheetView workbookViewId="0">
      <selection sqref="A1:XFD1048576"/>
    </sheetView>
  </sheetViews>
  <sheetFormatPr defaultColWidth="9.109375" defaultRowHeight="14.4" x14ac:dyDescent="0.3"/>
  <cols>
    <col min="1" max="1" width="12.44140625" style="21" customWidth="1"/>
    <col min="2" max="2" width="24.88671875" style="21" bestFit="1" customWidth="1"/>
    <col min="3" max="3" width="10.5546875" style="21" bestFit="1" customWidth="1"/>
    <col min="4" max="4" width="42.109375" style="21" bestFit="1" customWidth="1"/>
    <col min="5" max="5" width="54.5546875" style="21" bestFit="1" customWidth="1"/>
    <col min="6" max="6" width="9.109375" style="21"/>
    <col min="7" max="7" width="14.44140625" style="21" bestFit="1" customWidth="1"/>
    <col min="8" max="11" width="9.109375" style="21"/>
    <col min="12" max="12" width="9.5546875" style="21" bestFit="1" customWidth="1"/>
    <col min="13" max="13" width="11.5546875" style="21" bestFit="1" customWidth="1"/>
    <col min="14" max="14" width="6.5546875" style="21" customWidth="1"/>
    <col min="15" max="15" width="12.109375" style="21" customWidth="1"/>
    <col min="16" max="16384" width="9.109375" style="21"/>
  </cols>
  <sheetData>
    <row r="1" spans="1:15" s="2" customFormat="1" ht="13.8" x14ac:dyDescent="0.3">
      <c r="A1" s="1"/>
      <c r="G1" s="3"/>
      <c r="I1" s="3"/>
      <c r="J1" s="3"/>
      <c r="K1" s="4"/>
      <c r="L1" s="5"/>
      <c r="M1" s="6"/>
      <c r="N1" s="7"/>
      <c r="O1" s="8"/>
    </row>
    <row r="2" spans="1:15" s="2" customFormat="1" ht="22.2" x14ac:dyDescent="0.5">
      <c r="A2" s="9" t="s">
        <v>151</v>
      </c>
      <c r="G2" s="3"/>
      <c r="I2" s="3"/>
      <c r="J2" s="3"/>
      <c r="K2" s="4"/>
      <c r="L2" s="5"/>
      <c r="M2" s="6"/>
      <c r="N2" s="7"/>
      <c r="O2" s="8"/>
    </row>
    <row r="3" spans="1:15" s="2" customFormat="1" ht="13.8" x14ac:dyDescent="0.3">
      <c r="A3" s="10"/>
      <c r="G3" s="3"/>
      <c r="I3" s="3"/>
      <c r="J3" s="3"/>
      <c r="K3" s="4"/>
      <c r="L3" s="5"/>
      <c r="M3" s="6"/>
      <c r="N3" s="7"/>
      <c r="O3" s="8"/>
    </row>
    <row r="4" spans="1:15" s="2" customFormat="1" thickBot="1" x14ac:dyDescent="0.35">
      <c r="A4" s="10"/>
      <c r="G4" s="3"/>
      <c r="I4" s="3"/>
      <c r="J4" s="3"/>
      <c r="K4" s="4"/>
      <c r="L4" s="5"/>
      <c r="M4" s="6"/>
      <c r="N4" s="7"/>
      <c r="O4" s="8"/>
    </row>
    <row r="5" spans="1:15" s="11" customFormat="1" ht="12.75" customHeight="1" thickBot="1" x14ac:dyDescent="0.35">
      <c r="A5" s="73" t="s">
        <v>0</v>
      </c>
      <c r="B5" s="182" t="s">
        <v>1</v>
      </c>
      <c r="C5" s="182" t="s">
        <v>2</v>
      </c>
      <c r="D5" s="182" t="s">
        <v>3</v>
      </c>
      <c r="E5" s="182" t="s">
        <v>4</v>
      </c>
      <c r="F5" s="182" t="s">
        <v>5</v>
      </c>
      <c r="G5" s="183" t="s">
        <v>6</v>
      </c>
      <c r="H5" s="182" t="s">
        <v>7</v>
      </c>
      <c r="I5" s="183" t="s">
        <v>8</v>
      </c>
      <c r="J5" s="183" t="s">
        <v>9</v>
      </c>
      <c r="K5" s="184" t="s">
        <v>10</v>
      </c>
      <c r="L5" s="185" t="s">
        <v>11</v>
      </c>
      <c r="M5" s="186" t="s">
        <v>12</v>
      </c>
      <c r="N5" s="284" t="s">
        <v>13</v>
      </c>
      <c r="O5" s="285"/>
    </row>
    <row r="6" spans="1:15" s="2" customFormat="1" ht="12.75" customHeight="1" thickBot="1" x14ac:dyDescent="0.35">
      <c r="A6" s="60">
        <v>43419</v>
      </c>
      <c r="B6" s="12" t="s">
        <v>55</v>
      </c>
      <c r="C6" s="12" t="s">
        <v>15</v>
      </c>
      <c r="D6" s="12" t="s">
        <v>16</v>
      </c>
      <c r="E6" s="12" t="s">
        <v>31</v>
      </c>
      <c r="F6" s="12" t="s">
        <v>18</v>
      </c>
      <c r="G6" s="13" t="s">
        <v>19</v>
      </c>
      <c r="H6" s="12" t="s">
        <v>20</v>
      </c>
      <c r="I6" s="14" t="s">
        <v>164</v>
      </c>
      <c r="J6" s="15">
        <v>0.12</v>
      </c>
      <c r="K6" s="16">
        <v>46073</v>
      </c>
      <c r="L6" s="17" t="s">
        <v>21</v>
      </c>
      <c r="M6" s="18">
        <v>19.760000000000002</v>
      </c>
      <c r="N6" s="19" t="s">
        <v>21</v>
      </c>
      <c r="O6" s="20">
        <f t="shared" ref="O6" si="0">SUM(K6*M6)</f>
        <v>910402.4800000001</v>
      </c>
    </row>
    <row r="7" spans="1:15" s="2" customFormat="1" ht="12.75" customHeight="1" x14ac:dyDescent="0.3">
      <c r="A7" s="61">
        <v>43417</v>
      </c>
      <c r="B7" s="22" t="s">
        <v>29</v>
      </c>
      <c r="C7" s="22" t="s">
        <v>15</v>
      </c>
      <c r="D7" s="22" t="s">
        <v>30</v>
      </c>
      <c r="E7" s="22" t="s">
        <v>31</v>
      </c>
      <c r="F7" s="22" t="s">
        <v>18</v>
      </c>
      <c r="G7" s="23" t="s">
        <v>19</v>
      </c>
      <c r="H7" s="22" t="s">
        <v>20</v>
      </c>
      <c r="I7" s="24" t="s">
        <v>164</v>
      </c>
      <c r="J7" s="25">
        <v>0.12</v>
      </c>
      <c r="K7" s="26">
        <v>24777</v>
      </c>
      <c r="L7" s="27" t="s">
        <v>21</v>
      </c>
      <c r="M7" s="28">
        <v>23.04</v>
      </c>
      <c r="N7" s="29" t="str">
        <f>L7</f>
        <v>CHF</v>
      </c>
      <c r="O7" s="30">
        <f>SUM(K7*M7)</f>
        <v>570862.07999999996</v>
      </c>
    </row>
    <row r="8" spans="1:15" s="2" customFormat="1" ht="12.75" customHeight="1" x14ac:dyDescent="0.3">
      <c r="A8" s="62">
        <v>43417</v>
      </c>
      <c r="B8" s="12" t="s">
        <v>33</v>
      </c>
      <c r="C8" s="12" t="s">
        <v>15</v>
      </c>
      <c r="D8" s="12" t="s">
        <v>34</v>
      </c>
      <c r="E8" s="12" t="s">
        <v>31</v>
      </c>
      <c r="F8" s="12" t="s">
        <v>18</v>
      </c>
      <c r="G8" s="13" t="s">
        <v>19</v>
      </c>
      <c r="H8" s="12" t="s">
        <v>20</v>
      </c>
      <c r="I8" s="14" t="s">
        <v>164</v>
      </c>
      <c r="J8" s="15">
        <v>0.12</v>
      </c>
      <c r="K8" s="16">
        <v>2657</v>
      </c>
      <c r="L8" s="17" t="s">
        <v>21</v>
      </c>
      <c r="M8" s="18">
        <v>23.04</v>
      </c>
      <c r="N8" s="19" t="str">
        <f t="shared" ref="N8:N17" si="1">L8</f>
        <v>CHF</v>
      </c>
      <c r="O8" s="31">
        <f t="shared" ref="O8:O17" si="2">SUM(K8*M8)</f>
        <v>61217.279999999999</v>
      </c>
    </row>
    <row r="9" spans="1:15" s="2" customFormat="1" ht="12.75" customHeight="1" x14ac:dyDescent="0.3">
      <c r="A9" s="62">
        <v>43417</v>
      </c>
      <c r="B9" s="12" t="s">
        <v>155</v>
      </c>
      <c r="C9" s="12" t="s">
        <v>15</v>
      </c>
      <c r="D9" s="12" t="s">
        <v>34</v>
      </c>
      <c r="E9" s="12" t="s">
        <v>31</v>
      </c>
      <c r="F9" s="12" t="s">
        <v>18</v>
      </c>
      <c r="G9" s="13" t="s">
        <v>19</v>
      </c>
      <c r="H9" s="12" t="s">
        <v>20</v>
      </c>
      <c r="I9" s="14" t="s">
        <v>164</v>
      </c>
      <c r="J9" s="15">
        <v>0.12</v>
      </c>
      <c r="K9" s="16">
        <v>2740</v>
      </c>
      <c r="L9" s="17" t="s">
        <v>21</v>
      </c>
      <c r="M9" s="18">
        <v>23.04</v>
      </c>
      <c r="N9" s="19" t="str">
        <f t="shared" si="1"/>
        <v>CHF</v>
      </c>
      <c r="O9" s="31">
        <f t="shared" si="2"/>
        <v>63129.599999999999</v>
      </c>
    </row>
    <row r="10" spans="1:15" s="2" customFormat="1" ht="12.75" customHeight="1" x14ac:dyDescent="0.3">
      <c r="A10" s="62">
        <v>43417</v>
      </c>
      <c r="B10" s="12" t="s">
        <v>36</v>
      </c>
      <c r="C10" s="12" t="s">
        <v>15</v>
      </c>
      <c r="D10" s="12" t="s">
        <v>34</v>
      </c>
      <c r="E10" s="12" t="s">
        <v>31</v>
      </c>
      <c r="F10" s="12" t="s">
        <v>18</v>
      </c>
      <c r="G10" s="13" t="s">
        <v>19</v>
      </c>
      <c r="H10" s="12" t="s">
        <v>20</v>
      </c>
      <c r="I10" s="14" t="s">
        <v>164</v>
      </c>
      <c r="J10" s="15">
        <v>0.12</v>
      </c>
      <c r="K10" s="16">
        <v>2906</v>
      </c>
      <c r="L10" s="17" t="s">
        <v>21</v>
      </c>
      <c r="M10" s="18">
        <v>23.04</v>
      </c>
      <c r="N10" s="19" t="str">
        <f t="shared" si="1"/>
        <v>CHF</v>
      </c>
      <c r="O10" s="31">
        <f t="shared" si="2"/>
        <v>66954.239999999991</v>
      </c>
    </row>
    <row r="11" spans="1:15" s="2" customFormat="1" ht="12.75" customHeight="1" x14ac:dyDescent="0.3">
      <c r="A11" s="62">
        <v>43417</v>
      </c>
      <c r="B11" s="12" t="s">
        <v>37</v>
      </c>
      <c r="C11" s="12" t="s">
        <v>15</v>
      </c>
      <c r="D11" s="12" t="s">
        <v>34</v>
      </c>
      <c r="E11" s="12" t="s">
        <v>31</v>
      </c>
      <c r="F11" s="12" t="s">
        <v>18</v>
      </c>
      <c r="G11" s="13" t="s">
        <v>19</v>
      </c>
      <c r="H11" s="12" t="s">
        <v>20</v>
      </c>
      <c r="I11" s="14" t="s">
        <v>164</v>
      </c>
      <c r="J11" s="15">
        <v>0.12</v>
      </c>
      <c r="K11" s="16">
        <v>2457</v>
      </c>
      <c r="L11" s="17" t="s">
        <v>21</v>
      </c>
      <c r="M11" s="18">
        <v>23.04</v>
      </c>
      <c r="N11" s="19" t="str">
        <f t="shared" si="1"/>
        <v>CHF</v>
      </c>
      <c r="O11" s="31">
        <f t="shared" si="2"/>
        <v>56609.279999999999</v>
      </c>
    </row>
    <row r="12" spans="1:15" s="2" customFormat="1" ht="12.75" customHeight="1" x14ac:dyDescent="0.3">
      <c r="A12" s="62">
        <v>43417</v>
      </c>
      <c r="B12" s="12" t="s">
        <v>149</v>
      </c>
      <c r="C12" s="12" t="s">
        <v>15</v>
      </c>
      <c r="D12" s="12" t="s">
        <v>34</v>
      </c>
      <c r="E12" s="12" t="s">
        <v>31</v>
      </c>
      <c r="F12" s="12" t="s">
        <v>18</v>
      </c>
      <c r="G12" s="13" t="s">
        <v>19</v>
      </c>
      <c r="H12" s="12" t="s">
        <v>20</v>
      </c>
      <c r="I12" s="14" t="s">
        <v>84</v>
      </c>
      <c r="J12" s="15">
        <v>0.12</v>
      </c>
      <c r="K12" s="16">
        <v>6590</v>
      </c>
      <c r="L12" s="17" t="s">
        <v>21</v>
      </c>
      <c r="M12" s="18">
        <v>23.04</v>
      </c>
      <c r="N12" s="19" t="str">
        <f t="shared" si="1"/>
        <v>CHF</v>
      </c>
      <c r="O12" s="31">
        <f t="shared" si="2"/>
        <v>151833.60000000001</v>
      </c>
    </row>
    <row r="13" spans="1:15" s="2" customFormat="1" ht="12.75" customHeight="1" x14ac:dyDescent="0.3">
      <c r="A13" s="62">
        <v>43417</v>
      </c>
      <c r="B13" s="12" t="s">
        <v>156</v>
      </c>
      <c r="C13" s="12" t="s">
        <v>15</v>
      </c>
      <c r="D13" s="12" t="s">
        <v>34</v>
      </c>
      <c r="E13" s="12" t="s">
        <v>31</v>
      </c>
      <c r="F13" s="12" t="s">
        <v>18</v>
      </c>
      <c r="G13" s="13" t="s">
        <v>19</v>
      </c>
      <c r="H13" s="12" t="s">
        <v>20</v>
      </c>
      <c r="I13" s="14" t="s">
        <v>84</v>
      </c>
      <c r="J13" s="15">
        <v>0.12</v>
      </c>
      <c r="K13" s="16">
        <v>2454</v>
      </c>
      <c r="L13" s="17" t="s">
        <v>21</v>
      </c>
      <c r="M13" s="18">
        <v>23.04</v>
      </c>
      <c r="N13" s="19" t="str">
        <f t="shared" si="1"/>
        <v>CHF</v>
      </c>
      <c r="O13" s="31">
        <f t="shared" si="2"/>
        <v>56540.159999999996</v>
      </c>
    </row>
    <row r="14" spans="1:15" s="2" customFormat="1" ht="12.75" customHeight="1" x14ac:dyDescent="0.3">
      <c r="A14" s="62">
        <v>43417</v>
      </c>
      <c r="B14" s="12" t="s">
        <v>157</v>
      </c>
      <c r="C14" s="12" t="s">
        <v>15</v>
      </c>
      <c r="D14" s="12" t="s">
        <v>34</v>
      </c>
      <c r="E14" s="12" t="s">
        <v>31</v>
      </c>
      <c r="F14" s="12" t="s">
        <v>18</v>
      </c>
      <c r="G14" s="13" t="s">
        <v>19</v>
      </c>
      <c r="H14" s="12" t="s">
        <v>20</v>
      </c>
      <c r="I14" s="14" t="s">
        <v>84</v>
      </c>
      <c r="J14" s="15">
        <v>0.12</v>
      </c>
      <c r="K14" s="16">
        <v>3380</v>
      </c>
      <c r="L14" s="17" t="s">
        <v>21</v>
      </c>
      <c r="M14" s="18">
        <v>23.04</v>
      </c>
      <c r="N14" s="19" t="str">
        <f t="shared" si="1"/>
        <v>CHF</v>
      </c>
      <c r="O14" s="31">
        <f t="shared" si="2"/>
        <v>77875.199999999997</v>
      </c>
    </row>
    <row r="15" spans="1:15" s="2" customFormat="1" ht="12.75" customHeight="1" x14ac:dyDescent="0.3">
      <c r="A15" s="62">
        <v>43417</v>
      </c>
      <c r="B15" s="12" t="s">
        <v>40</v>
      </c>
      <c r="C15" s="12" t="s">
        <v>15</v>
      </c>
      <c r="D15" s="12" t="s">
        <v>34</v>
      </c>
      <c r="E15" s="12" t="s">
        <v>31</v>
      </c>
      <c r="F15" s="12" t="s">
        <v>18</v>
      </c>
      <c r="G15" s="13" t="s">
        <v>19</v>
      </c>
      <c r="H15" s="12" t="s">
        <v>20</v>
      </c>
      <c r="I15" s="14" t="s">
        <v>164</v>
      </c>
      <c r="J15" s="15">
        <v>0.12</v>
      </c>
      <c r="K15" s="16">
        <v>3321</v>
      </c>
      <c r="L15" s="17" t="s">
        <v>21</v>
      </c>
      <c r="M15" s="18">
        <v>23.04</v>
      </c>
      <c r="N15" s="19" t="str">
        <f t="shared" si="1"/>
        <v>CHF</v>
      </c>
      <c r="O15" s="31">
        <f t="shared" si="2"/>
        <v>76515.839999999997</v>
      </c>
    </row>
    <row r="16" spans="1:15" s="2" customFormat="1" ht="12.75" customHeight="1" x14ac:dyDescent="0.3">
      <c r="A16" s="62">
        <v>43417</v>
      </c>
      <c r="B16" s="12" t="s">
        <v>42</v>
      </c>
      <c r="C16" s="12" t="s">
        <v>15</v>
      </c>
      <c r="D16" s="12" t="s">
        <v>34</v>
      </c>
      <c r="E16" s="12" t="s">
        <v>31</v>
      </c>
      <c r="F16" s="12" t="s">
        <v>18</v>
      </c>
      <c r="G16" s="13" t="s">
        <v>19</v>
      </c>
      <c r="H16" s="12" t="s">
        <v>20</v>
      </c>
      <c r="I16" s="14" t="s">
        <v>164</v>
      </c>
      <c r="J16" s="15">
        <v>0.12</v>
      </c>
      <c r="K16" s="16">
        <v>2535</v>
      </c>
      <c r="L16" s="17" t="s">
        <v>21</v>
      </c>
      <c r="M16" s="18">
        <v>23.04</v>
      </c>
      <c r="N16" s="19" t="str">
        <f t="shared" si="1"/>
        <v>CHF</v>
      </c>
      <c r="O16" s="31">
        <f t="shared" si="2"/>
        <v>58406.400000000001</v>
      </c>
    </row>
    <row r="17" spans="1:15" s="2" customFormat="1" ht="12.75" customHeight="1" thickBot="1" x14ac:dyDescent="0.35">
      <c r="A17" s="63">
        <v>43417</v>
      </c>
      <c r="B17" s="12" t="s">
        <v>44</v>
      </c>
      <c r="C17" s="12" t="s">
        <v>15</v>
      </c>
      <c r="D17" s="12" t="s">
        <v>34</v>
      </c>
      <c r="E17" s="12" t="s">
        <v>31</v>
      </c>
      <c r="F17" s="12" t="s">
        <v>18</v>
      </c>
      <c r="G17" s="13" t="s">
        <v>19</v>
      </c>
      <c r="H17" s="12" t="s">
        <v>20</v>
      </c>
      <c r="I17" s="14" t="s">
        <v>164</v>
      </c>
      <c r="J17" s="15">
        <v>0.12</v>
      </c>
      <c r="K17" s="16">
        <v>3737</v>
      </c>
      <c r="L17" s="17" t="s">
        <v>21</v>
      </c>
      <c r="M17" s="18">
        <v>23.04</v>
      </c>
      <c r="N17" s="19" t="str">
        <f t="shared" si="1"/>
        <v>CHF</v>
      </c>
      <c r="O17" s="31">
        <f t="shared" si="2"/>
        <v>86100.479999999996</v>
      </c>
    </row>
    <row r="18" spans="1:15" s="2" customFormat="1" ht="12.75" customHeight="1" x14ac:dyDescent="0.3">
      <c r="A18" s="32">
        <v>43256</v>
      </c>
      <c r="B18" s="22" t="s">
        <v>27</v>
      </c>
      <c r="C18" s="22" t="s">
        <v>52</v>
      </c>
      <c r="D18" s="22" t="s">
        <v>28</v>
      </c>
      <c r="E18" s="22" t="s">
        <v>152</v>
      </c>
      <c r="F18" s="22" t="s">
        <v>18</v>
      </c>
      <c r="G18" s="23" t="s">
        <v>19</v>
      </c>
      <c r="H18" s="22" t="s">
        <v>20</v>
      </c>
      <c r="I18" s="24" t="s">
        <v>164</v>
      </c>
      <c r="J18" s="25">
        <v>0.12</v>
      </c>
      <c r="K18" s="33">
        <v>99324</v>
      </c>
      <c r="L18" s="27" t="s">
        <v>21</v>
      </c>
      <c r="M18" s="28">
        <v>22.73</v>
      </c>
      <c r="N18" s="34" t="s">
        <v>21</v>
      </c>
      <c r="O18" s="35">
        <f>SUM(K18*M18)</f>
        <v>2257634.52</v>
      </c>
    </row>
    <row r="19" spans="1:15" s="2" customFormat="1" ht="12.75" customHeight="1" x14ac:dyDescent="0.3">
      <c r="A19" s="36">
        <v>43256</v>
      </c>
      <c r="B19" s="12" t="s">
        <v>55</v>
      </c>
      <c r="C19" s="12" t="s">
        <v>15</v>
      </c>
      <c r="D19" s="12" t="s">
        <v>16</v>
      </c>
      <c r="E19" s="12" t="s">
        <v>152</v>
      </c>
      <c r="F19" s="12" t="s">
        <v>18</v>
      </c>
      <c r="G19" s="13" t="s">
        <v>19</v>
      </c>
      <c r="H19" s="12" t="s">
        <v>20</v>
      </c>
      <c r="I19" s="14" t="s">
        <v>164</v>
      </c>
      <c r="J19" s="15">
        <v>0.12</v>
      </c>
      <c r="K19" s="16">
        <v>29763</v>
      </c>
      <c r="L19" s="17" t="s">
        <v>21</v>
      </c>
      <c r="M19" s="18">
        <v>22.73</v>
      </c>
      <c r="N19" s="19" t="s">
        <v>21</v>
      </c>
      <c r="O19" s="20">
        <f t="shared" ref="O19:O27" si="3">SUM(K19*M19)</f>
        <v>676512.99</v>
      </c>
    </row>
    <row r="20" spans="1:15" s="2" customFormat="1" ht="12.75" customHeight="1" x14ac:dyDescent="0.3">
      <c r="A20" s="36">
        <v>43256</v>
      </c>
      <c r="B20" s="12" t="s">
        <v>26</v>
      </c>
      <c r="C20" s="12" t="s">
        <v>15</v>
      </c>
      <c r="D20" s="12" t="s">
        <v>16</v>
      </c>
      <c r="E20" s="12" t="s">
        <v>152</v>
      </c>
      <c r="F20" s="12" t="s">
        <v>18</v>
      </c>
      <c r="G20" s="13" t="s">
        <v>19</v>
      </c>
      <c r="H20" s="12" t="s">
        <v>20</v>
      </c>
      <c r="I20" s="14" t="s">
        <v>164</v>
      </c>
      <c r="J20" s="15">
        <v>0.12</v>
      </c>
      <c r="K20" s="16">
        <v>35650</v>
      </c>
      <c r="L20" s="17" t="s">
        <v>21</v>
      </c>
      <c r="M20" s="18">
        <v>22.73</v>
      </c>
      <c r="N20" s="19" t="s">
        <v>21</v>
      </c>
      <c r="O20" s="20">
        <f t="shared" si="3"/>
        <v>810324.5</v>
      </c>
    </row>
    <row r="21" spans="1:15" s="2" customFormat="1" ht="12.75" customHeight="1" x14ac:dyDescent="0.3">
      <c r="A21" s="36">
        <v>43256</v>
      </c>
      <c r="B21" s="12" t="s">
        <v>24</v>
      </c>
      <c r="C21" s="12" t="s">
        <v>15</v>
      </c>
      <c r="D21" s="12" t="s">
        <v>16</v>
      </c>
      <c r="E21" s="12" t="s">
        <v>152</v>
      </c>
      <c r="F21" s="12" t="s">
        <v>18</v>
      </c>
      <c r="G21" s="13" t="s">
        <v>19</v>
      </c>
      <c r="H21" s="12" t="s">
        <v>20</v>
      </c>
      <c r="I21" s="14" t="s">
        <v>164</v>
      </c>
      <c r="J21" s="15">
        <v>0.12</v>
      </c>
      <c r="K21" s="16">
        <v>38365</v>
      </c>
      <c r="L21" s="17" t="s">
        <v>21</v>
      </c>
      <c r="M21" s="18">
        <v>22.73</v>
      </c>
      <c r="N21" s="19" t="s">
        <v>21</v>
      </c>
      <c r="O21" s="20">
        <f t="shared" si="3"/>
        <v>872036.45000000007</v>
      </c>
    </row>
    <row r="22" spans="1:15" s="2" customFormat="1" ht="12.75" customHeight="1" x14ac:dyDescent="0.3">
      <c r="A22" s="36">
        <v>43256</v>
      </c>
      <c r="B22" s="12" t="s">
        <v>56</v>
      </c>
      <c r="C22" s="12" t="s">
        <v>15</v>
      </c>
      <c r="D22" s="12" t="s">
        <v>16</v>
      </c>
      <c r="E22" s="12" t="s">
        <v>152</v>
      </c>
      <c r="F22" s="12" t="s">
        <v>18</v>
      </c>
      <c r="G22" s="13" t="s">
        <v>19</v>
      </c>
      <c r="H22" s="12" t="s">
        <v>20</v>
      </c>
      <c r="I22" s="14" t="s">
        <v>164</v>
      </c>
      <c r="J22" s="15">
        <v>0.12</v>
      </c>
      <c r="K22" s="16">
        <v>26569</v>
      </c>
      <c r="L22" s="17" t="s">
        <v>23</v>
      </c>
      <c r="M22" s="18">
        <v>23.11</v>
      </c>
      <c r="N22" s="19" t="s">
        <v>23</v>
      </c>
      <c r="O22" s="20">
        <f t="shared" si="3"/>
        <v>614009.59</v>
      </c>
    </row>
    <row r="23" spans="1:15" s="2" customFormat="1" ht="12.75" customHeight="1" x14ac:dyDescent="0.3">
      <c r="A23" s="36">
        <v>43256</v>
      </c>
      <c r="B23" s="12" t="s">
        <v>22</v>
      </c>
      <c r="C23" s="12" t="s">
        <v>15</v>
      </c>
      <c r="D23" s="12" t="s">
        <v>16</v>
      </c>
      <c r="E23" s="12" t="s">
        <v>152</v>
      </c>
      <c r="F23" s="12" t="s">
        <v>18</v>
      </c>
      <c r="G23" s="13" t="s">
        <v>19</v>
      </c>
      <c r="H23" s="12" t="s">
        <v>20</v>
      </c>
      <c r="I23" s="14" t="s">
        <v>164</v>
      </c>
      <c r="J23" s="15">
        <v>0.12</v>
      </c>
      <c r="K23" s="16">
        <v>24106</v>
      </c>
      <c r="L23" s="17" t="s">
        <v>21</v>
      </c>
      <c r="M23" s="18">
        <v>22.73</v>
      </c>
      <c r="N23" s="19" t="s">
        <v>21</v>
      </c>
      <c r="O23" s="37">
        <f t="shared" si="3"/>
        <v>547929.38</v>
      </c>
    </row>
    <row r="24" spans="1:15" s="2" customFormat="1" ht="12.75" customHeight="1" x14ac:dyDescent="0.3">
      <c r="A24" s="36">
        <v>43256</v>
      </c>
      <c r="B24" s="12" t="s">
        <v>58</v>
      </c>
      <c r="C24" s="12" t="s">
        <v>15</v>
      </c>
      <c r="D24" s="12" t="s">
        <v>16</v>
      </c>
      <c r="E24" s="12" t="s">
        <v>152</v>
      </c>
      <c r="F24" s="12" t="s">
        <v>18</v>
      </c>
      <c r="G24" s="13" t="s">
        <v>19</v>
      </c>
      <c r="H24" s="12" t="s">
        <v>20</v>
      </c>
      <c r="I24" s="14" t="s">
        <v>164</v>
      </c>
      <c r="J24" s="15">
        <v>0.12</v>
      </c>
      <c r="K24" s="16">
        <v>35434</v>
      </c>
      <c r="L24" s="17" t="s">
        <v>21</v>
      </c>
      <c r="M24" s="18">
        <v>22.73</v>
      </c>
      <c r="N24" s="19" t="s">
        <v>21</v>
      </c>
      <c r="O24" s="37">
        <f t="shared" si="3"/>
        <v>805414.82000000007</v>
      </c>
    </row>
    <row r="25" spans="1:15" s="2" customFormat="1" ht="12.75" customHeight="1" x14ac:dyDescent="0.3">
      <c r="A25" s="36">
        <v>43256</v>
      </c>
      <c r="B25" s="12" t="s">
        <v>25</v>
      </c>
      <c r="C25" s="12" t="s">
        <v>15</v>
      </c>
      <c r="D25" s="12" t="s">
        <v>16</v>
      </c>
      <c r="E25" s="12" t="s">
        <v>152</v>
      </c>
      <c r="F25" s="12" t="s">
        <v>18</v>
      </c>
      <c r="G25" s="13" t="s">
        <v>19</v>
      </c>
      <c r="H25" s="12" t="s">
        <v>20</v>
      </c>
      <c r="I25" s="14" t="s">
        <v>164</v>
      </c>
      <c r="J25" s="15">
        <v>0.12</v>
      </c>
      <c r="K25" s="16">
        <v>29542</v>
      </c>
      <c r="L25" s="17" t="s">
        <v>21</v>
      </c>
      <c r="M25" s="18">
        <v>22.73</v>
      </c>
      <c r="N25" s="19" t="s">
        <v>21</v>
      </c>
      <c r="O25" s="37">
        <f t="shared" si="3"/>
        <v>671489.66</v>
      </c>
    </row>
    <row r="26" spans="1:15" s="2" customFormat="1" ht="12.75" customHeight="1" thickBot="1" x14ac:dyDescent="0.35">
      <c r="A26" s="38">
        <v>43256</v>
      </c>
      <c r="B26" s="12" t="s">
        <v>14</v>
      </c>
      <c r="C26" s="12" t="s">
        <v>15</v>
      </c>
      <c r="D26" s="12" t="s">
        <v>16</v>
      </c>
      <c r="E26" s="12" t="s">
        <v>152</v>
      </c>
      <c r="F26" s="12" t="s">
        <v>18</v>
      </c>
      <c r="G26" s="13" t="s">
        <v>19</v>
      </c>
      <c r="H26" s="12" t="s">
        <v>20</v>
      </c>
      <c r="I26" s="14" t="s">
        <v>164</v>
      </c>
      <c r="J26" s="15">
        <v>0.12</v>
      </c>
      <c r="K26" s="16">
        <v>15152</v>
      </c>
      <c r="L26" s="17" t="s">
        <v>21</v>
      </c>
      <c r="M26" s="18">
        <v>22.73</v>
      </c>
      <c r="N26" s="19" t="s">
        <v>21</v>
      </c>
      <c r="O26" s="37">
        <f t="shared" si="3"/>
        <v>344404.96</v>
      </c>
    </row>
    <row r="27" spans="1:15" s="2" customFormat="1" ht="12.75" customHeight="1" x14ac:dyDescent="0.3">
      <c r="A27" s="36">
        <v>43235</v>
      </c>
      <c r="B27" s="22" t="s">
        <v>29</v>
      </c>
      <c r="C27" s="22" t="s">
        <v>15</v>
      </c>
      <c r="D27" s="22" t="s">
        <v>30</v>
      </c>
      <c r="E27" s="22" t="s">
        <v>31</v>
      </c>
      <c r="F27" s="22" t="s">
        <v>18</v>
      </c>
      <c r="G27" s="23" t="s">
        <v>19</v>
      </c>
      <c r="H27" s="22" t="s">
        <v>20</v>
      </c>
      <c r="I27" s="24" t="s">
        <v>164</v>
      </c>
      <c r="J27" s="25">
        <v>0.12</v>
      </c>
      <c r="K27" s="26">
        <v>25133</v>
      </c>
      <c r="L27" s="27" t="s">
        <v>21</v>
      </c>
      <c r="M27" s="28">
        <v>22.72</v>
      </c>
      <c r="N27" s="29" t="str">
        <f>L27</f>
        <v>CHF</v>
      </c>
      <c r="O27" s="39">
        <f t="shared" si="3"/>
        <v>571021.76</v>
      </c>
    </row>
    <row r="28" spans="1:15" s="2" customFormat="1" ht="12.75" customHeight="1" x14ac:dyDescent="0.3">
      <c r="A28" s="36">
        <v>43235</v>
      </c>
      <c r="B28" s="12" t="s">
        <v>33</v>
      </c>
      <c r="C28" s="12" t="s">
        <v>15</v>
      </c>
      <c r="D28" s="12" t="s">
        <v>34</v>
      </c>
      <c r="E28" s="12" t="s">
        <v>31</v>
      </c>
      <c r="F28" s="12" t="s">
        <v>18</v>
      </c>
      <c r="G28" s="13" t="s">
        <v>19</v>
      </c>
      <c r="H28" s="12" t="s">
        <v>20</v>
      </c>
      <c r="I28" s="14" t="s">
        <v>164</v>
      </c>
      <c r="J28" s="15">
        <v>0.12</v>
      </c>
      <c r="K28" s="16">
        <v>2694</v>
      </c>
      <c r="L28" s="17" t="s">
        <v>21</v>
      </c>
      <c r="M28" s="18">
        <v>22.72</v>
      </c>
      <c r="N28" s="19" t="str">
        <f t="shared" ref="N28:N34" si="4">L28</f>
        <v>CHF</v>
      </c>
      <c r="O28" s="37">
        <f t="shared" ref="O28:O34" si="5">SUM(K28*M28)</f>
        <v>61207.68</v>
      </c>
    </row>
    <row r="29" spans="1:15" s="2" customFormat="1" ht="12.75" customHeight="1" x14ac:dyDescent="0.3">
      <c r="A29" s="36">
        <v>43235</v>
      </c>
      <c r="B29" s="12" t="s">
        <v>36</v>
      </c>
      <c r="C29" s="12" t="s">
        <v>15</v>
      </c>
      <c r="D29" s="12" t="s">
        <v>34</v>
      </c>
      <c r="E29" s="12" t="s">
        <v>31</v>
      </c>
      <c r="F29" s="12" t="s">
        <v>18</v>
      </c>
      <c r="G29" s="13" t="s">
        <v>19</v>
      </c>
      <c r="H29" s="12" t="s">
        <v>20</v>
      </c>
      <c r="I29" s="14" t="s">
        <v>164</v>
      </c>
      <c r="J29" s="15">
        <v>0.12</v>
      </c>
      <c r="K29" s="16">
        <v>2947</v>
      </c>
      <c r="L29" s="17" t="s">
        <v>21</v>
      </c>
      <c r="M29" s="18">
        <v>22.72</v>
      </c>
      <c r="N29" s="19" t="str">
        <f t="shared" si="4"/>
        <v>CHF</v>
      </c>
      <c r="O29" s="37">
        <f t="shared" si="5"/>
        <v>66955.839999999997</v>
      </c>
    </row>
    <row r="30" spans="1:15" s="2" customFormat="1" ht="12.75" customHeight="1" x14ac:dyDescent="0.3">
      <c r="A30" s="36">
        <v>43235</v>
      </c>
      <c r="B30" s="12" t="s">
        <v>37</v>
      </c>
      <c r="C30" s="12" t="s">
        <v>15</v>
      </c>
      <c r="D30" s="12" t="s">
        <v>34</v>
      </c>
      <c r="E30" s="12" t="s">
        <v>31</v>
      </c>
      <c r="F30" s="12" t="s">
        <v>18</v>
      </c>
      <c r="G30" s="13" t="s">
        <v>19</v>
      </c>
      <c r="H30" s="12" t="s">
        <v>20</v>
      </c>
      <c r="I30" s="14" t="s">
        <v>164</v>
      </c>
      <c r="J30" s="15">
        <v>0.12</v>
      </c>
      <c r="K30" s="16">
        <v>2495</v>
      </c>
      <c r="L30" s="17" t="s">
        <v>21</v>
      </c>
      <c r="M30" s="18">
        <v>22.72</v>
      </c>
      <c r="N30" s="19" t="str">
        <f t="shared" si="4"/>
        <v>CHF</v>
      </c>
      <c r="O30" s="37">
        <f t="shared" si="5"/>
        <v>56686.399999999994</v>
      </c>
    </row>
    <row r="31" spans="1:15" s="2" customFormat="1" ht="12.75" customHeight="1" x14ac:dyDescent="0.3">
      <c r="A31" s="36">
        <v>43235</v>
      </c>
      <c r="B31" s="12" t="s">
        <v>149</v>
      </c>
      <c r="C31" s="12" t="s">
        <v>15</v>
      </c>
      <c r="D31" s="12" t="s">
        <v>34</v>
      </c>
      <c r="E31" s="12" t="s">
        <v>31</v>
      </c>
      <c r="F31" s="12" t="s">
        <v>18</v>
      </c>
      <c r="G31" s="13" t="s">
        <v>19</v>
      </c>
      <c r="H31" s="12" t="s">
        <v>20</v>
      </c>
      <c r="I31" s="14" t="s">
        <v>84</v>
      </c>
      <c r="J31" s="15">
        <v>0.12</v>
      </c>
      <c r="K31" s="16">
        <v>6690</v>
      </c>
      <c r="L31" s="17" t="s">
        <v>21</v>
      </c>
      <c r="M31" s="18">
        <v>22.72</v>
      </c>
      <c r="N31" s="19" t="str">
        <f t="shared" si="4"/>
        <v>CHF</v>
      </c>
      <c r="O31" s="37">
        <f t="shared" si="5"/>
        <v>151996.79999999999</v>
      </c>
    </row>
    <row r="32" spans="1:15" s="2" customFormat="1" ht="12.75" customHeight="1" x14ac:dyDescent="0.3">
      <c r="A32" s="36">
        <v>43235</v>
      </c>
      <c r="B32" s="12" t="s">
        <v>40</v>
      </c>
      <c r="C32" s="12" t="s">
        <v>15</v>
      </c>
      <c r="D32" s="12" t="s">
        <v>34</v>
      </c>
      <c r="E32" s="12" t="s">
        <v>31</v>
      </c>
      <c r="F32" s="12" t="s">
        <v>18</v>
      </c>
      <c r="G32" s="13" t="s">
        <v>19</v>
      </c>
      <c r="H32" s="12" t="s">
        <v>20</v>
      </c>
      <c r="I32" s="14" t="s">
        <v>164</v>
      </c>
      <c r="J32" s="15">
        <v>0.12</v>
      </c>
      <c r="K32" s="16">
        <v>2779</v>
      </c>
      <c r="L32" s="17" t="s">
        <v>21</v>
      </c>
      <c r="M32" s="18">
        <v>22.72</v>
      </c>
      <c r="N32" s="19" t="str">
        <f t="shared" si="4"/>
        <v>CHF</v>
      </c>
      <c r="O32" s="37">
        <f t="shared" si="5"/>
        <v>63138.879999999997</v>
      </c>
    </row>
    <row r="33" spans="1:16" s="2" customFormat="1" ht="12.75" customHeight="1" x14ac:dyDescent="0.3">
      <c r="A33" s="36">
        <v>43235</v>
      </c>
      <c r="B33" s="12" t="s">
        <v>42</v>
      </c>
      <c r="C33" s="12" t="s">
        <v>15</v>
      </c>
      <c r="D33" s="12" t="s">
        <v>34</v>
      </c>
      <c r="E33" s="12" t="s">
        <v>31</v>
      </c>
      <c r="F33" s="12" t="s">
        <v>18</v>
      </c>
      <c r="G33" s="13" t="s">
        <v>19</v>
      </c>
      <c r="H33" s="12" t="s">
        <v>20</v>
      </c>
      <c r="I33" s="14" t="s">
        <v>164</v>
      </c>
      <c r="J33" s="15">
        <v>0.12</v>
      </c>
      <c r="K33" s="16">
        <v>2574</v>
      </c>
      <c r="L33" s="17" t="s">
        <v>21</v>
      </c>
      <c r="M33" s="18">
        <v>22.72</v>
      </c>
      <c r="N33" s="19" t="str">
        <f t="shared" si="4"/>
        <v>CHF</v>
      </c>
      <c r="O33" s="37">
        <f t="shared" si="5"/>
        <v>58481.279999999999</v>
      </c>
    </row>
    <row r="34" spans="1:16" s="2" customFormat="1" ht="12.75" customHeight="1" thickBot="1" x14ac:dyDescent="0.35">
      <c r="A34" s="36">
        <v>43235</v>
      </c>
      <c r="B34" s="12" t="s">
        <v>44</v>
      </c>
      <c r="C34" s="12" t="s">
        <v>15</v>
      </c>
      <c r="D34" s="12" t="s">
        <v>34</v>
      </c>
      <c r="E34" s="12" t="s">
        <v>31</v>
      </c>
      <c r="F34" s="12" t="s">
        <v>18</v>
      </c>
      <c r="G34" s="13" t="s">
        <v>19</v>
      </c>
      <c r="H34" s="12" t="s">
        <v>20</v>
      </c>
      <c r="I34" s="14" t="s">
        <v>164</v>
      </c>
      <c r="J34" s="15">
        <v>0.12</v>
      </c>
      <c r="K34" s="16">
        <v>3789</v>
      </c>
      <c r="L34" s="17" t="s">
        <v>21</v>
      </c>
      <c r="M34" s="18">
        <v>22.72</v>
      </c>
      <c r="N34" s="19" t="str">
        <f t="shared" si="4"/>
        <v>CHF</v>
      </c>
      <c r="O34" s="37">
        <f t="shared" si="5"/>
        <v>86086.080000000002</v>
      </c>
    </row>
    <row r="35" spans="1:16" s="49" customFormat="1" ht="12.75" customHeight="1" thickBot="1" x14ac:dyDescent="0.35">
      <c r="A35" s="40">
        <v>43147</v>
      </c>
      <c r="B35" s="41" t="s">
        <v>87</v>
      </c>
      <c r="C35" s="41" t="s">
        <v>52</v>
      </c>
      <c r="D35" s="41" t="s">
        <v>34</v>
      </c>
      <c r="E35" s="41" t="s">
        <v>48</v>
      </c>
      <c r="F35" s="41" t="s">
        <v>18</v>
      </c>
      <c r="G35" s="42" t="s">
        <v>19</v>
      </c>
      <c r="H35" s="41" t="s">
        <v>20</v>
      </c>
      <c r="I35" s="42" t="s">
        <v>64</v>
      </c>
      <c r="J35" s="43">
        <v>0.12</v>
      </c>
      <c r="K35" s="44">
        <v>8000</v>
      </c>
      <c r="L35" s="45" t="s">
        <v>21</v>
      </c>
      <c r="M35" s="46">
        <v>23.61</v>
      </c>
      <c r="N35" s="47" t="s">
        <v>21</v>
      </c>
      <c r="O35" s="48">
        <f>SUM(K35*M35)</f>
        <v>188880</v>
      </c>
    </row>
    <row r="36" spans="1:16" s="12" customFormat="1" ht="12.75" customHeight="1" thickBot="1" x14ac:dyDescent="0.35">
      <c r="A36" s="38">
        <v>43144</v>
      </c>
      <c r="B36" s="50" t="s">
        <v>58</v>
      </c>
      <c r="C36" s="50" t="s">
        <v>15</v>
      </c>
      <c r="D36" s="50" t="s">
        <v>16</v>
      </c>
      <c r="E36" s="50" t="s">
        <v>61</v>
      </c>
      <c r="F36" s="50" t="s">
        <v>18</v>
      </c>
      <c r="G36" s="51" t="s">
        <v>19</v>
      </c>
      <c r="H36" s="50" t="s">
        <v>20</v>
      </c>
      <c r="I36" s="52" t="s">
        <v>164</v>
      </c>
      <c r="J36" s="53">
        <v>0.12</v>
      </c>
      <c r="K36" s="54">
        <v>11000</v>
      </c>
      <c r="L36" s="55" t="s">
        <v>21</v>
      </c>
      <c r="M36" s="56">
        <v>23</v>
      </c>
      <c r="N36" s="57" t="str">
        <f>L36</f>
        <v>CHF</v>
      </c>
      <c r="O36" s="58">
        <f>SUM(K36*M36)</f>
        <v>253000</v>
      </c>
      <c r="P36" s="59"/>
    </row>
  </sheetData>
  <autoFilter ref="A5:O36" xr:uid="{00000000-0009-0000-0000-000001000000}">
    <filterColumn colId="13" showButton="0"/>
  </autoFilter>
  <mergeCells count="1">
    <mergeCell ref="N5:O5"/>
  </mergeCells>
  <pageMargins left="0.7" right="0.7" top="0.75" bottom="0.75" header="0.3" footer="0.3"/>
  <pageSetup paperSize="9" scale="6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9.9978637043366805E-2"/>
    <pageSetUpPr fitToPage="1"/>
  </sheetPr>
  <dimension ref="A2:CE57"/>
  <sheetViews>
    <sheetView zoomScaleNormal="100" zoomScaleSheetLayoutView="55" workbookViewId="0">
      <selection sqref="A1:XFD1048576"/>
    </sheetView>
  </sheetViews>
  <sheetFormatPr defaultColWidth="11.44140625" defaultRowHeight="13.8" x14ac:dyDescent="0.3"/>
  <cols>
    <col min="1" max="1" width="15" style="1" customWidth="1"/>
    <col min="2" max="2" width="25.44140625" style="2" bestFit="1" customWidth="1"/>
    <col min="3" max="3" width="7.5546875" style="2" bestFit="1" customWidth="1"/>
    <col min="4" max="4" width="41.5546875" style="2" customWidth="1"/>
    <col min="5" max="5" width="56.44140625" style="2" customWidth="1"/>
    <col min="6" max="6" width="8" style="2" bestFit="1" customWidth="1"/>
    <col min="7" max="7" width="14" style="3" bestFit="1" customWidth="1"/>
    <col min="8" max="8" width="11.44140625" style="2"/>
    <col min="9" max="9" width="8.109375" style="3" customWidth="1"/>
    <col min="10" max="10" width="12.5546875" style="3" customWidth="1"/>
    <col min="11" max="11" width="12" style="4" bestFit="1" customWidth="1"/>
    <col min="12" max="12" width="11.5546875" style="5" bestFit="1" customWidth="1"/>
    <col min="13" max="13" width="10.5546875" style="6" customWidth="1"/>
    <col min="14" max="14" width="6.44140625" style="7" customWidth="1"/>
    <col min="15" max="15" width="12.44140625" style="8" customWidth="1"/>
    <col min="16" max="16" width="13.44140625" style="12" bestFit="1" customWidth="1"/>
    <col min="17" max="83" width="11.44140625" style="12"/>
    <col min="84" max="16384" width="11.44140625" style="2"/>
  </cols>
  <sheetData>
    <row r="2" spans="1:83" ht="22.2" x14ac:dyDescent="0.5">
      <c r="A2" s="9" t="s">
        <v>147</v>
      </c>
    </row>
    <row r="3" spans="1:83" x14ac:dyDescent="0.3">
      <c r="A3" s="10"/>
    </row>
    <row r="4" spans="1:83" ht="14.4" thickBot="1" x14ac:dyDescent="0.35">
      <c r="A4" s="10"/>
    </row>
    <row r="5" spans="1:83" s="11" customFormat="1" ht="15" thickTop="1" thickBot="1" x14ac:dyDescent="0.35">
      <c r="A5" s="198" t="s">
        <v>0</v>
      </c>
      <c r="B5" s="199" t="s">
        <v>1</v>
      </c>
      <c r="C5" s="199" t="s">
        <v>2</v>
      </c>
      <c r="D5" s="199" t="s">
        <v>3</v>
      </c>
      <c r="E5" s="199" t="s">
        <v>4</v>
      </c>
      <c r="F5" s="199" t="s">
        <v>5</v>
      </c>
      <c r="G5" s="200" t="s">
        <v>6</v>
      </c>
      <c r="H5" s="199" t="s">
        <v>7</v>
      </c>
      <c r="I5" s="200" t="s">
        <v>8</v>
      </c>
      <c r="J5" s="200" t="s">
        <v>9</v>
      </c>
      <c r="K5" s="201" t="s">
        <v>10</v>
      </c>
      <c r="L5" s="202" t="s">
        <v>11</v>
      </c>
      <c r="M5" s="203" t="s">
        <v>12</v>
      </c>
      <c r="N5" s="286" t="s">
        <v>13</v>
      </c>
      <c r="O5" s="287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189"/>
      <c r="AR5" s="189"/>
      <c r="AS5" s="189"/>
      <c r="AT5" s="189"/>
      <c r="AU5" s="189"/>
      <c r="AV5" s="189"/>
      <c r="AW5" s="189"/>
      <c r="AX5" s="189"/>
      <c r="AY5" s="189"/>
      <c r="AZ5" s="189"/>
      <c r="BA5" s="189"/>
      <c r="BB5" s="189"/>
      <c r="BC5" s="189"/>
      <c r="BD5" s="189"/>
      <c r="BE5" s="189"/>
      <c r="BF5" s="189"/>
      <c r="BG5" s="189"/>
      <c r="BH5" s="189"/>
      <c r="BI5" s="189"/>
      <c r="BJ5" s="189"/>
      <c r="BK5" s="189"/>
      <c r="BL5" s="189"/>
      <c r="BM5" s="189"/>
      <c r="BN5" s="189"/>
      <c r="BO5" s="189"/>
      <c r="BP5" s="189"/>
      <c r="BQ5" s="189"/>
      <c r="BR5" s="189"/>
      <c r="BS5" s="189"/>
      <c r="BT5" s="189"/>
      <c r="BU5" s="189"/>
      <c r="BV5" s="189"/>
      <c r="BW5" s="189"/>
      <c r="BX5" s="189"/>
      <c r="BY5" s="189"/>
      <c r="BZ5" s="189"/>
      <c r="CA5" s="189"/>
      <c r="CB5" s="189"/>
      <c r="CC5" s="189"/>
      <c r="CD5" s="189"/>
      <c r="CE5" s="189"/>
    </row>
    <row r="6" spans="1:83" s="22" customFormat="1" x14ac:dyDescent="0.3">
      <c r="A6" s="32">
        <v>43055</v>
      </c>
      <c r="B6" s="22" t="s">
        <v>29</v>
      </c>
      <c r="C6" s="22" t="s">
        <v>15</v>
      </c>
      <c r="D6" s="22" t="s">
        <v>30</v>
      </c>
      <c r="E6" s="22" t="s">
        <v>31</v>
      </c>
      <c r="F6" s="22" t="s">
        <v>18</v>
      </c>
      <c r="G6" s="23" t="s">
        <v>19</v>
      </c>
      <c r="H6" s="22" t="s">
        <v>20</v>
      </c>
      <c r="I6" s="24" t="s">
        <v>164</v>
      </c>
      <c r="J6" s="25">
        <v>0.12</v>
      </c>
      <c r="K6" s="26">
        <v>24427</v>
      </c>
      <c r="L6" s="27" t="s">
        <v>21</v>
      </c>
      <c r="M6" s="28">
        <v>23.37</v>
      </c>
      <c r="N6" s="29" t="str">
        <f t="shared" ref="N6:N16" si="0">L6</f>
        <v>CHF</v>
      </c>
      <c r="O6" s="39">
        <f>SUM(K6*M6)</f>
        <v>570858.99</v>
      </c>
      <c r="P6" s="59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</row>
    <row r="7" spans="1:83" s="12" customFormat="1" x14ac:dyDescent="0.3">
      <c r="A7" s="36">
        <v>43055</v>
      </c>
      <c r="B7" s="12" t="s">
        <v>33</v>
      </c>
      <c r="C7" s="12" t="s">
        <v>15</v>
      </c>
      <c r="D7" s="12" t="s">
        <v>34</v>
      </c>
      <c r="E7" s="12" t="s">
        <v>31</v>
      </c>
      <c r="F7" s="12" t="s">
        <v>18</v>
      </c>
      <c r="G7" s="13" t="s">
        <v>19</v>
      </c>
      <c r="H7" s="12" t="s">
        <v>20</v>
      </c>
      <c r="I7" s="14" t="s">
        <v>164</v>
      </c>
      <c r="J7" s="15">
        <v>0.12</v>
      </c>
      <c r="K7" s="16">
        <v>2619</v>
      </c>
      <c r="L7" s="17" t="s">
        <v>21</v>
      </c>
      <c r="M7" s="18">
        <v>23.37</v>
      </c>
      <c r="N7" s="19" t="str">
        <f t="shared" si="0"/>
        <v>CHF</v>
      </c>
      <c r="O7" s="37">
        <f t="shared" ref="O7:O23" si="1">SUM(K7*M7)</f>
        <v>61206.030000000006</v>
      </c>
      <c r="P7" s="59"/>
    </row>
    <row r="8" spans="1:83" s="12" customFormat="1" x14ac:dyDescent="0.3">
      <c r="A8" s="36">
        <v>43055</v>
      </c>
      <c r="B8" s="12" t="s">
        <v>36</v>
      </c>
      <c r="C8" s="12" t="s">
        <v>15</v>
      </c>
      <c r="D8" s="12" t="s">
        <v>34</v>
      </c>
      <c r="E8" s="12" t="s">
        <v>31</v>
      </c>
      <c r="F8" s="12" t="s">
        <v>18</v>
      </c>
      <c r="G8" s="13" t="s">
        <v>19</v>
      </c>
      <c r="H8" s="12" t="s">
        <v>20</v>
      </c>
      <c r="I8" s="14" t="s">
        <v>164</v>
      </c>
      <c r="J8" s="15">
        <v>0.12</v>
      </c>
      <c r="K8" s="16">
        <v>2865</v>
      </c>
      <c r="L8" s="17" t="s">
        <v>21</v>
      </c>
      <c r="M8" s="18">
        <v>23.37</v>
      </c>
      <c r="N8" s="19" t="str">
        <f t="shared" si="0"/>
        <v>CHF</v>
      </c>
      <c r="O8" s="37">
        <f t="shared" si="1"/>
        <v>66955.05</v>
      </c>
      <c r="P8" s="59"/>
    </row>
    <row r="9" spans="1:83" s="12" customFormat="1" x14ac:dyDescent="0.3">
      <c r="A9" s="36">
        <v>43055</v>
      </c>
      <c r="B9" s="12" t="s">
        <v>37</v>
      </c>
      <c r="C9" s="12" t="s">
        <v>15</v>
      </c>
      <c r="D9" s="12" t="s">
        <v>34</v>
      </c>
      <c r="E9" s="12" t="s">
        <v>31</v>
      </c>
      <c r="F9" s="12" t="s">
        <v>18</v>
      </c>
      <c r="G9" s="13" t="s">
        <v>19</v>
      </c>
      <c r="H9" s="12" t="s">
        <v>20</v>
      </c>
      <c r="I9" s="14" t="s">
        <v>164</v>
      </c>
      <c r="J9" s="15">
        <v>0.12</v>
      </c>
      <c r="K9" s="16">
        <v>2423</v>
      </c>
      <c r="L9" s="17" t="s">
        <v>21</v>
      </c>
      <c r="M9" s="18">
        <v>23.37</v>
      </c>
      <c r="N9" s="19" t="str">
        <f t="shared" si="0"/>
        <v>CHF</v>
      </c>
      <c r="O9" s="37">
        <f t="shared" si="1"/>
        <v>56625.51</v>
      </c>
      <c r="P9" s="59"/>
    </row>
    <row r="10" spans="1:83" s="12" customFormat="1" x14ac:dyDescent="0.3">
      <c r="A10" s="36">
        <v>43055</v>
      </c>
      <c r="B10" s="12" t="s">
        <v>149</v>
      </c>
      <c r="C10" s="12" t="s">
        <v>15</v>
      </c>
      <c r="D10" s="12" t="s">
        <v>34</v>
      </c>
      <c r="E10" s="12" t="s">
        <v>31</v>
      </c>
      <c r="F10" s="12" t="s">
        <v>18</v>
      </c>
      <c r="G10" s="13" t="s">
        <v>19</v>
      </c>
      <c r="H10" s="12" t="s">
        <v>20</v>
      </c>
      <c r="I10" s="14" t="s">
        <v>84</v>
      </c>
      <c r="J10" s="15">
        <v>0.12</v>
      </c>
      <c r="K10" s="16">
        <v>6494</v>
      </c>
      <c r="L10" s="17" t="s">
        <v>21</v>
      </c>
      <c r="M10" s="18">
        <v>23.37</v>
      </c>
      <c r="N10" s="19" t="str">
        <f t="shared" si="0"/>
        <v>CHF</v>
      </c>
      <c r="O10" s="37">
        <f t="shared" si="1"/>
        <v>151764.78</v>
      </c>
      <c r="P10" s="59"/>
    </row>
    <row r="11" spans="1:83" s="12" customFormat="1" x14ac:dyDescent="0.3">
      <c r="A11" s="36">
        <v>43055</v>
      </c>
      <c r="B11" s="80" t="s">
        <v>165</v>
      </c>
      <c r="C11" s="12" t="s">
        <v>52</v>
      </c>
      <c r="D11" s="12" t="s">
        <v>34</v>
      </c>
      <c r="E11" s="12" t="s">
        <v>31</v>
      </c>
      <c r="F11" s="12" t="s">
        <v>18</v>
      </c>
      <c r="G11" s="13" t="s">
        <v>19</v>
      </c>
      <c r="H11" s="12" t="s">
        <v>20</v>
      </c>
      <c r="I11" s="14" t="s">
        <v>164</v>
      </c>
      <c r="J11" s="15">
        <v>0.12</v>
      </c>
      <c r="K11" s="16">
        <v>3274</v>
      </c>
      <c r="L11" s="17" t="s">
        <v>21</v>
      </c>
      <c r="M11" s="18">
        <v>23.37</v>
      </c>
      <c r="N11" s="19" t="str">
        <f t="shared" si="0"/>
        <v>CHF</v>
      </c>
      <c r="O11" s="37">
        <f t="shared" si="1"/>
        <v>76513.38</v>
      </c>
      <c r="P11" s="59"/>
    </row>
    <row r="12" spans="1:83" s="12" customFormat="1" x14ac:dyDescent="0.3">
      <c r="A12" s="36">
        <v>43055</v>
      </c>
      <c r="B12" s="12" t="s">
        <v>40</v>
      </c>
      <c r="C12" s="12" t="s">
        <v>15</v>
      </c>
      <c r="D12" s="12" t="s">
        <v>34</v>
      </c>
      <c r="E12" s="12" t="s">
        <v>31</v>
      </c>
      <c r="F12" s="12" t="s">
        <v>18</v>
      </c>
      <c r="G12" s="13" t="s">
        <v>19</v>
      </c>
      <c r="H12" s="12" t="s">
        <v>20</v>
      </c>
      <c r="I12" s="14" t="s">
        <v>164</v>
      </c>
      <c r="J12" s="15">
        <v>0.12</v>
      </c>
      <c r="K12" s="16">
        <v>2701</v>
      </c>
      <c r="L12" s="17" t="s">
        <v>21</v>
      </c>
      <c r="M12" s="18">
        <v>23.37</v>
      </c>
      <c r="N12" s="19" t="str">
        <f t="shared" si="0"/>
        <v>CHF</v>
      </c>
      <c r="O12" s="37">
        <f t="shared" si="1"/>
        <v>63122.37</v>
      </c>
      <c r="P12" s="59"/>
    </row>
    <row r="13" spans="1:83" s="12" customFormat="1" x14ac:dyDescent="0.3">
      <c r="A13" s="36">
        <v>43055</v>
      </c>
      <c r="B13" s="12" t="s">
        <v>42</v>
      </c>
      <c r="C13" s="12" t="s">
        <v>15</v>
      </c>
      <c r="D13" s="12" t="s">
        <v>34</v>
      </c>
      <c r="E13" s="12" t="s">
        <v>31</v>
      </c>
      <c r="F13" s="12" t="s">
        <v>18</v>
      </c>
      <c r="G13" s="13" t="s">
        <v>19</v>
      </c>
      <c r="H13" s="12" t="s">
        <v>20</v>
      </c>
      <c r="I13" s="14" t="s">
        <v>164</v>
      </c>
      <c r="J13" s="15">
        <v>0.12</v>
      </c>
      <c r="K13" s="16">
        <v>2499</v>
      </c>
      <c r="L13" s="17" t="s">
        <v>21</v>
      </c>
      <c r="M13" s="18">
        <v>23.37</v>
      </c>
      <c r="N13" s="19" t="str">
        <f t="shared" si="0"/>
        <v>CHF</v>
      </c>
      <c r="O13" s="37">
        <f t="shared" si="1"/>
        <v>58401.630000000005</v>
      </c>
      <c r="P13" s="59"/>
    </row>
    <row r="14" spans="1:83" s="12" customFormat="1" x14ac:dyDescent="0.3">
      <c r="A14" s="36">
        <v>43055</v>
      </c>
      <c r="B14" s="12" t="s">
        <v>44</v>
      </c>
      <c r="C14" s="12" t="s">
        <v>15</v>
      </c>
      <c r="D14" s="12" t="s">
        <v>34</v>
      </c>
      <c r="E14" s="12" t="s">
        <v>31</v>
      </c>
      <c r="F14" s="12" t="s">
        <v>18</v>
      </c>
      <c r="G14" s="13" t="s">
        <v>19</v>
      </c>
      <c r="H14" s="12" t="s">
        <v>20</v>
      </c>
      <c r="I14" s="14" t="s">
        <v>164</v>
      </c>
      <c r="J14" s="15">
        <v>0.12</v>
      </c>
      <c r="K14" s="16">
        <v>3684</v>
      </c>
      <c r="L14" s="17" t="s">
        <v>21</v>
      </c>
      <c r="M14" s="18">
        <v>23.37</v>
      </c>
      <c r="N14" s="19" t="str">
        <f t="shared" si="0"/>
        <v>CHF</v>
      </c>
      <c r="O14" s="37">
        <f t="shared" si="1"/>
        <v>86095.08</v>
      </c>
      <c r="P14" s="59"/>
    </row>
    <row r="15" spans="1:83" s="50" customFormat="1" ht="14.4" thickBot="1" x14ac:dyDescent="0.35">
      <c r="A15" s="38">
        <v>43055</v>
      </c>
      <c r="B15" s="50" t="s">
        <v>46</v>
      </c>
      <c r="C15" s="50" t="s">
        <v>52</v>
      </c>
      <c r="D15" s="50" t="s">
        <v>34</v>
      </c>
      <c r="E15" s="50" t="s">
        <v>31</v>
      </c>
      <c r="F15" s="50" t="s">
        <v>18</v>
      </c>
      <c r="G15" s="51" t="s">
        <v>19</v>
      </c>
      <c r="H15" s="50" t="s">
        <v>20</v>
      </c>
      <c r="I15" s="52" t="s">
        <v>164</v>
      </c>
      <c r="J15" s="53">
        <v>0.12</v>
      </c>
      <c r="K15" s="54">
        <v>2462</v>
      </c>
      <c r="L15" s="55" t="s">
        <v>21</v>
      </c>
      <c r="M15" s="56">
        <v>23.37</v>
      </c>
      <c r="N15" s="57" t="str">
        <f t="shared" si="0"/>
        <v>CHF</v>
      </c>
      <c r="O15" s="58">
        <f t="shared" si="1"/>
        <v>57536.94</v>
      </c>
      <c r="P15" s="59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</row>
    <row r="16" spans="1:83" s="12" customFormat="1" x14ac:dyDescent="0.3">
      <c r="A16" s="36">
        <v>43054</v>
      </c>
      <c r="B16" s="12" t="s">
        <v>27</v>
      </c>
      <c r="C16" s="12" t="s">
        <v>52</v>
      </c>
      <c r="D16" s="12" t="s">
        <v>28</v>
      </c>
      <c r="E16" s="12" t="s">
        <v>54</v>
      </c>
      <c r="F16" s="12" t="s">
        <v>150</v>
      </c>
      <c r="G16" s="13" t="s">
        <v>19</v>
      </c>
      <c r="H16" s="12" t="s">
        <v>20</v>
      </c>
      <c r="I16" s="14" t="s">
        <v>84</v>
      </c>
      <c r="J16" s="15">
        <v>0.12</v>
      </c>
      <c r="K16" s="83">
        <v>500</v>
      </c>
      <c r="L16" s="17" t="s">
        <v>21</v>
      </c>
      <c r="M16" s="85">
        <v>24.88</v>
      </c>
      <c r="N16" s="19" t="str">
        <f t="shared" si="0"/>
        <v>CHF</v>
      </c>
      <c r="O16" s="88">
        <f t="shared" si="1"/>
        <v>12440</v>
      </c>
      <c r="P16" s="59"/>
    </row>
    <row r="17" spans="1:83" s="12" customFormat="1" x14ac:dyDescent="0.3">
      <c r="A17" s="36">
        <v>43054</v>
      </c>
      <c r="B17" s="12" t="s">
        <v>55</v>
      </c>
      <c r="C17" s="12" t="s">
        <v>52</v>
      </c>
      <c r="D17" s="12" t="s">
        <v>16</v>
      </c>
      <c r="E17" s="12" t="s">
        <v>54</v>
      </c>
      <c r="F17" s="12" t="s">
        <v>150</v>
      </c>
      <c r="G17" s="13" t="s">
        <v>19</v>
      </c>
      <c r="H17" s="12" t="s">
        <v>20</v>
      </c>
      <c r="I17" s="14" t="s">
        <v>84</v>
      </c>
      <c r="J17" s="15">
        <v>0.12</v>
      </c>
      <c r="K17" s="83">
        <v>500</v>
      </c>
      <c r="L17" s="17" t="s">
        <v>21</v>
      </c>
      <c r="M17" s="85">
        <v>24.88</v>
      </c>
      <c r="N17" s="19" t="s">
        <v>21</v>
      </c>
      <c r="O17" s="88">
        <f t="shared" si="1"/>
        <v>12440</v>
      </c>
      <c r="P17" s="59"/>
    </row>
    <row r="18" spans="1:83" s="12" customFormat="1" x14ac:dyDescent="0.3">
      <c r="A18" s="36">
        <v>43054</v>
      </c>
      <c r="B18" s="12" t="s">
        <v>26</v>
      </c>
      <c r="C18" s="12" t="s">
        <v>52</v>
      </c>
      <c r="D18" s="12" t="s">
        <v>16</v>
      </c>
      <c r="E18" s="12" t="s">
        <v>54</v>
      </c>
      <c r="F18" s="12" t="s">
        <v>150</v>
      </c>
      <c r="G18" s="13" t="s">
        <v>19</v>
      </c>
      <c r="H18" s="12" t="s">
        <v>20</v>
      </c>
      <c r="I18" s="14" t="s">
        <v>84</v>
      </c>
      <c r="J18" s="15">
        <v>0.12</v>
      </c>
      <c r="K18" s="83">
        <v>500</v>
      </c>
      <c r="L18" s="17" t="s">
        <v>21</v>
      </c>
      <c r="M18" s="85">
        <v>24.88</v>
      </c>
      <c r="N18" s="19" t="s">
        <v>21</v>
      </c>
      <c r="O18" s="88">
        <f t="shared" si="1"/>
        <v>12440</v>
      </c>
      <c r="P18" s="59"/>
    </row>
    <row r="19" spans="1:83" s="12" customFormat="1" x14ac:dyDescent="0.3">
      <c r="A19" s="36">
        <v>43054</v>
      </c>
      <c r="B19" s="12" t="s">
        <v>22</v>
      </c>
      <c r="C19" s="12" t="s">
        <v>52</v>
      </c>
      <c r="D19" s="12" t="s">
        <v>16</v>
      </c>
      <c r="E19" s="12" t="s">
        <v>54</v>
      </c>
      <c r="F19" s="12" t="s">
        <v>150</v>
      </c>
      <c r="G19" s="13" t="s">
        <v>19</v>
      </c>
      <c r="H19" s="12" t="s">
        <v>20</v>
      </c>
      <c r="I19" s="14" t="s">
        <v>84</v>
      </c>
      <c r="J19" s="15">
        <v>0.12</v>
      </c>
      <c r="K19" s="83">
        <v>500</v>
      </c>
      <c r="L19" s="17" t="s">
        <v>21</v>
      </c>
      <c r="M19" s="85">
        <v>24.88</v>
      </c>
      <c r="N19" s="19" t="s">
        <v>21</v>
      </c>
      <c r="O19" s="88">
        <f t="shared" si="1"/>
        <v>12440</v>
      </c>
      <c r="P19" s="59"/>
    </row>
    <row r="20" spans="1:83" s="12" customFormat="1" x14ac:dyDescent="0.3">
      <c r="A20" s="36">
        <v>43054</v>
      </c>
      <c r="B20" s="12" t="s">
        <v>25</v>
      </c>
      <c r="C20" s="12" t="s">
        <v>52</v>
      </c>
      <c r="D20" s="12" t="s">
        <v>16</v>
      </c>
      <c r="E20" s="12" t="s">
        <v>54</v>
      </c>
      <c r="F20" s="12" t="s">
        <v>150</v>
      </c>
      <c r="G20" s="13" t="s">
        <v>19</v>
      </c>
      <c r="H20" s="12" t="s">
        <v>20</v>
      </c>
      <c r="I20" s="14" t="s">
        <v>84</v>
      </c>
      <c r="J20" s="15">
        <v>0.12</v>
      </c>
      <c r="K20" s="83">
        <v>500</v>
      </c>
      <c r="L20" s="17" t="s">
        <v>21</v>
      </c>
      <c r="M20" s="85">
        <v>24.88</v>
      </c>
      <c r="N20" s="19" t="s">
        <v>21</v>
      </c>
      <c r="O20" s="88">
        <f t="shared" si="1"/>
        <v>12440</v>
      </c>
      <c r="P20" s="59"/>
    </row>
    <row r="21" spans="1:83" s="12" customFormat="1" ht="14.4" thickBot="1" x14ac:dyDescent="0.35">
      <c r="A21" s="38">
        <v>43054</v>
      </c>
      <c r="B21" s="50" t="s">
        <v>24</v>
      </c>
      <c r="C21" s="50" t="s">
        <v>52</v>
      </c>
      <c r="D21" s="50" t="s">
        <v>16</v>
      </c>
      <c r="E21" s="50" t="s">
        <v>54</v>
      </c>
      <c r="F21" s="50" t="s">
        <v>150</v>
      </c>
      <c r="G21" s="51" t="s">
        <v>19</v>
      </c>
      <c r="H21" s="50" t="s">
        <v>20</v>
      </c>
      <c r="I21" s="52" t="s">
        <v>84</v>
      </c>
      <c r="J21" s="53">
        <v>0.12</v>
      </c>
      <c r="K21" s="89">
        <v>500</v>
      </c>
      <c r="L21" s="55" t="s">
        <v>21</v>
      </c>
      <c r="M21" s="91">
        <v>24.88</v>
      </c>
      <c r="N21" s="57" t="s">
        <v>21</v>
      </c>
      <c r="O21" s="93">
        <f t="shared" si="1"/>
        <v>12440</v>
      </c>
      <c r="P21" s="59"/>
    </row>
    <row r="22" spans="1:83" s="12" customFormat="1" x14ac:dyDescent="0.3">
      <c r="A22" s="190">
        <v>43039</v>
      </c>
      <c r="B22" s="121" t="s">
        <v>87</v>
      </c>
      <c r="C22" s="121" t="s">
        <v>52</v>
      </c>
      <c r="D22" s="121" t="s">
        <v>34</v>
      </c>
      <c r="E22" s="121" t="s">
        <v>48</v>
      </c>
      <c r="F22" s="121" t="s">
        <v>150</v>
      </c>
      <c r="G22" s="191" t="s">
        <v>64</v>
      </c>
      <c r="H22" s="121" t="s">
        <v>20</v>
      </c>
      <c r="I22" s="191" t="s">
        <v>64</v>
      </c>
      <c r="J22" s="192">
        <v>0.12</v>
      </c>
      <c r="K22" s="193">
        <v>641</v>
      </c>
      <c r="L22" s="194" t="s">
        <v>21</v>
      </c>
      <c r="M22" s="195">
        <v>26.13</v>
      </c>
      <c r="N22" s="196" t="s">
        <v>21</v>
      </c>
      <c r="O22" s="39">
        <f t="shared" si="1"/>
        <v>16749.329999999998</v>
      </c>
    </row>
    <row r="23" spans="1:83" s="12" customFormat="1" ht="14.4" thickBot="1" x14ac:dyDescent="0.35">
      <c r="A23" s="100">
        <v>43039</v>
      </c>
      <c r="B23" s="101" t="s">
        <v>87</v>
      </c>
      <c r="C23" s="101" t="s">
        <v>52</v>
      </c>
      <c r="D23" s="101" t="s">
        <v>34</v>
      </c>
      <c r="E23" s="101" t="s">
        <v>48</v>
      </c>
      <c r="F23" s="101" t="s">
        <v>150</v>
      </c>
      <c r="G23" s="102" t="s">
        <v>64</v>
      </c>
      <c r="H23" s="101" t="s">
        <v>20</v>
      </c>
      <c r="I23" s="102" t="s">
        <v>64</v>
      </c>
      <c r="J23" s="103">
        <v>0.12</v>
      </c>
      <c r="K23" s="89">
        <v>7359</v>
      </c>
      <c r="L23" s="90" t="s">
        <v>21</v>
      </c>
      <c r="M23" s="91">
        <v>26.14</v>
      </c>
      <c r="N23" s="104" t="s">
        <v>21</v>
      </c>
      <c r="O23" s="58">
        <f t="shared" si="1"/>
        <v>192364.26</v>
      </c>
    </row>
    <row r="24" spans="1:83" x14ac:dyDescent="0.3">
      <c r="A24" s="36">
        <v>42961</v>
      </c>
      <c r="B24" s="12" t="s">
        <v>14</v>
      </c>
      <c r="C24" s="12" t="s">
        <v>52</v>
      </c>
      <c r="D24" s="12" t="s">
        <v>16</v>
      </c>
      <c r="E24" s="12" t="s">
        <v>17</v>
      </c>
      <c r="F24" s="12" t="s">
        <v>18</v>
      </c>
      <c r="G24" s="13" t="s">
        <v>64</v>
      </c>
      <c r="H24" s="12" t="s">
        <v>20</v>
      </c>
      <c r="I24" s="106" t="s">
        <v>102</v>
      </c>
      <c r="J24" s="15">
        <v>0.12</v>
      </c>
      <c r="K24" s="16">
        <v>12798</v>
      </c>
      <c r="L24" s="17" t="s">
        <v>21</v>
      </c>
      <c r="M24" s="18">
        <v>22.29</v>
      </c>
      <c r="N24" s="19" t="str">
        <f>L24</f>
        <v>CHF</v>
      </c>
      <c r="O24" s="37">
        <v>285267.42</v>
      </c>
      <c r="P24" s="59"/>
    </row>
    <row r="25" spans="1:83" s="11" customFormat="1" x14ac:dyDescent="0.3">
      <c r="A25" s="36">
        <v>42961</v>
      </c>
      <c r="B25" s="12" t="s">
        <v>22</v>
      </c>
      <c r="C25" s="12" t="s">
        <v>52</v>
      </c>
      <c r="D25" s="12" t="s">
        <v>16</v>
      </c>
      <c r="E25" s="12" t="s">
        <v>17</v>
      </c>
      <c r="F25" s="12" t="s">
        <v>18</v>
      </c>
      <c r="G25" s="13" t="s">
        <v>64</v>
      </c>
      <c r="H25" s="12" t="s">
        <v>20</v>
      </c>
      <c r="I25" s="106" t="s">
        <v>102</v>
      </c>
      <c r="J25" s="15">
        <v>0.12</v>
      </c>
      <c r="K25" s="16">
        <v>24273</v>
      </c>
      <c r="L25" s="17" t="s">
        <v>21</v>
      </c>
      <c r="M25" s="18">
        <v>22.29</v>
      </c>
      <c r="N25" s="19" t="str">
        <f t="shared" ref="N25:N49" si="2">L25</f>
        <v>CHF</v>
      </c>
      <c r="O25" s="37">
        <v>541045.16999999993</v>
      </c>
      <c r="P25" s="5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/>
      <c r="AW25" s="189"/>
      <c r="AX25" s="189"/>
      <c r="AY25" s="189"/>
      <c r="AZ25" s="189"/>
      <c r="BA25" s="189"/>
      <c r="BB25" s="189"/>
      <c r="BC25" s="189"/>
      <c r="BD25" s="189"/>
      <c r="BE25" s="189"/>
      <c r="BF25" s="189"/>
      <c r="BG25" s="189"/>
      <c r="BH25" s="189"/>
      <c r="BI25" s="189"/>
      <c r="BJ25" s="189"/>
      <c r="BK25" s="189"/>
      <c r="BL25" s="189"/>
      <c r="BM25" s="189"/>
      <c r="BN25" s="189"/>
      <c r="BO25" s="189"/>
      <c r="BP25" s="189"/>
      <c r="BQ25" s="189"/>
      <c r="BR25" s="189"/>
      <c r="BS25" s="189"/>
      <c r="BT25" s="189"/>
      <c r="BU25" s="189"/>
      <c r="BV25" s="189"/>
      <c r="BW25" s="189"/>
      <c r="BX25" s="189"/>
      <c r="BY25" s="189"/>
      <c r="BZ25" s="189"/>
      <c r="CA25" s="189"/>
      <c r="CB25" s="189"/>
      <c r="CC25" s="189"/>
      <c r="CD25" s="189"/>
      <c r="CE25" s="189"/>
    </row>
    <row r="26" spans="1:83" s="11" customFormat="1" x14ac:dyDescent="0.3">
      <c r="A26" s="36">
        <v>42961</v>
      </c>
      <c r="B26" s="12" t="s">
        <v>56</v>
      </c>
      <c r="C26" s="12" t="s">
        <v>52</v>
      </c>
      <c r="D26" s="12" t="s">
        <v>16</v>
      </c>
      <c r="E26" s="12" t="s">
        <v>17</v>
      </c>
      <c r="F26" s="12" t="s">
        <v>18</v>
      </c>
      <c r="G26" s="13" t="s">
        <v>64</v>
      </c>
      <c r="H26" s="12" t="s">
        <v>20</v>
      </c>
      <c r="I26" s="106" t="s">
        <v>102</v>
      </c>
      <c r="J26" s="15">
        <v>0.12</v>
      </c>
      <c r="K26" s="16">
        <v>18311</v>
      </c>
      <c r="L26" s="17" t="s">
        <v>23</v>
      </c>
      <c r="M26" s="18">
        <v>22.95</v>
      </c>
      <c r="N26" s="19" t="str">
        <f t="shared" si="2"/>
        <v>USD</v>
      </c>
      <c r="O26" s="37">
        <v>420237.45</v>
      </c>
      <c r="P26" s="5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  <c r="AU26" s="189"/>
      <c r="AV26" s="189"/>
      <c r="AW26" s="189"/>
      <c r="AX26" s="189"/>
      <c r="AY26" s="189"/>
      <c r="AZ26" s="189"/>
      <c r="BA26" s="189"/>
      <c r="BB26" s="189"/>
      <c r="BC26" s="189"/>
      <c r="BD26" s="189"/>
      <c r="BE26" s="189"/>
      <c r="BF26" s="189"/>
      <c r="BG26" s="189"/>
      <c r="BH26" s="189"/>
      <c r="BI26" s="189"/>
      <c r="BJ26" s="189"/>
      <c r="BK26" s="189"/>
      <c r="BL26" s="189"/>
      <c r="BM26" s="189"/>
      <c r="BN26" s="189"/>
      <c r="BO26" s="189"/>
      <c r="BP26" s="189"/>
      <c r="BQ26" s="189"/>
      <c r="BR26" s="189"/>
      <c r="BS26" s="189"/>
      <c r="BT26" s="189"/>
      <c r="BU26" s="189"/>
      <c r="BV26" s="189"/>
      <c r="BW26" s="189"/>
      <c r="BX26" s="189"/>
      <c r="BY26" s="189"/>
      <c r="BZ26" s="189"/>
      <c r="CA26" s="189"/>
      <c r="CB26" s="189"/>
      <c r="CC26" s="189"/>
      <c r="CD26" s="189"/>
      <c r="CE26" s="189"/>
    </row>
    <row r="27" spans="1:83" s="11" customFormat="1" x14ac:dyDescent="0.3">
      <c r="A27" s="36">
        <v>42961</v>
      </c>
      <c r="B27" s="12" t="s">
        <v>24</v>
      </c>
      <c r="C27" s="12" t="s">
        <v>52</v>
      </c>
      <c r="D27" s="12" t="s">
        <v>16</v>
      </c>
      <c r="E27" s="12" t="s">
        <v>17</v>
      </c>
      <c r="F27" s="12" t="s">
        <v>18</v>
      </c>
      <c r="G27" s="13" t="s">
        <v>64</v>
      </c>
      <c r="H27" s="12" t="s">
        <v>20</v>
      </c>
      <c r="I27" s="106" t="s">
        <v>102</v>
      </c>
      <c r="J27" s="15">
        <v>0.12</v>
      </c>
      <c r="K27" s="16">
        <v>27548</v>
      </c>
      <c r="L27" s="17" t="s">
        <v>21</v>
      </c>
      <c r="M27" s="18">
        <v>22.29</v>
      </c>
      <c r="N27" s="19" t="str">
        <f t="shared" si="2"/>
        <v>CHF</v>
      </c>
      <c r="O27" s="37">
        <v>614044.91999999993</v>
      </c>
      <c r="P27" s="5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89"/>
      <c r="AT27" s="189"/>
      <c r="AU27" s="189"/>
      <c r="AV27" s="189"/>
      <c r="AW27" s="189"/>
      <c r="AX27" s="189"/>
      <c r="AY27" s="189"/>
      <c r="AZ27" s="189"/>
      <c r="BA27" s="189"/>
      <c r="BB27" s="189"/>
      <c r="BC27" s="189"/>
      <c r="BD27" s="189"/>
      <c r="BE27" s="189"/>
      <c r="BF27" s="189"/>
      <c r="BG27" s="189"/>
      <c r="BH27" s="189"/>
      <c r="BI27" s="189"/>
      <c r="BJ27" s="189"/>
      <c r="BK27" s="189"/>
      <c r="BL27" s="189"/>
      <c r="BM27" s="189"/>
      <c r="BN27" s="189"/>
      <c r="BO27" s="189"/>
      <c r="BP27" s="189"/>
      <c r="BQ27" s="189"/>
      <c r="BR27" s="189"/>
      <c r="BS27" s="189"/>
      <c r="BT27" s="189"/>
      <c r="BU27" s="189"/>
      <c r="BV27" s="189"/>
      <c r="BW27" s="189"/>
      <c r="BX27" s="189"/>
      <c r="BY27" s="189"/>
      <c r="BZ27" s="189"/>
      <c r="CA27" s="189"/>
      <c r="CB27" s="189"/>
      <c r="CC27" s="189"/>
      <c r="CD27" s="189"/>
      <c r="CE27" s="189"/>
    </row>
    <row r="28" spans="1:83" s="11" customFormat="1" x14ac:dyDescent="0.3">
      <c r="A28" s="36">
        <v>42961</v>
      </c>
      <c r="B28" s="12" t="s">
        <v>58</v>
      </c>
      <c r="C28" s="12" t="s">
        <v>52</v>
      </c>
      <c r="D28" s="12" t="s">
        <v>16</v>
      </c>
      <c r="E28" s="12" t="s">
        <v>17</v>
      </c>
      <c r="F28" s="12" t="s">
        <v>18</v>
      </c>
      <c r="G28" s="13" t="s">
        <v>64</v>
      </c>
      <c r="H28" s="12" t="s">
        <v>20</v>
      </c>
      <c r="I28" s="106" t="s">
        <v>102</v>
      </c>
      <c r="J28" s="15">
        <v>0.12</v>
      </c>
      <c r="K28" s="16">
        <v>21758</v>
      </c>
      <c r="L28" s="17" t="s">
        <v>21</v>
      </c>
      <c r="M28" s="18">
        <v>22.29</v>
      </c>
      <c r="N28" s="19" t="str">
        <f t="shared" si="2"/>
        <v>CHF</v>
      </c>
      <c r="O28" s="37">
        <v>484985.82</v>
      </c>
      <c r="P28" s="5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89"/>
      <c r="AT28" s="189"/>
      <c r="AU28" s="189"/>
      <c r="AV28" s="189"/>
      <c r="AW28" s="189"/>
      <c r="AX28" s="189"/>
      <c r="AY28" s="189"/>
      <c r="AZ28" s="189"/>
      <c r="BA28" s="189"/>
      <c r="BB28" s="189"/>
      <c r="BC28" s="189"/>
      <c r="BD28" s="189"/>
      <c r="BE28" s="189"/>
      <c r="BF28" s="189"/>
      <c r="BG28" s="189"/>
      <c r="BH28" s="189"/>
      <c r="BI28" s="189"/>
      <c r="BJ28" s="189"/>
      <c r="BK28" s="189"/>
      <c r="BL28" s="189"/>
      <c r="BM28" s="189"/>
      <c r="BN28" s="189"/>
      <c r="BO28" s="189"/>
      <c r="BP28" s="189"/>
      <c r="BQ28" s="189"/>
      <c r="BR28" s="189"/>
      <c r="BS28" s="189"/>
      <c r="BT28" s="189"/>
      <c r="BU28" s="189"/>
      <c r="BV28" s="189"/>
      <c r="BW28" s="189"/>
      <c r="BX28" s="189"/>
      <c r="BY28" s="189"/>
      <c r="BZ28" s="189"/>
      <c r="CA28" s="189"/>
      <c r="CB28" s="189"/>
      <c r="CC28" s="189"/>
      <c r="CD28" s="189"/>
      <c r="CE28" s="189"/>
    </row>
    <row r="29" spans="1:83" s="11" customFormat="1" x14ac:dyDescent="0.3">
      <c r="A29" s="36">
        <v>42961</v>
      </c>
      <c r="B29" s="12" t="s">
        <v>25</v>
      </c>
      <c r="C29" s="12" t="s">
        <v>52</v>
      </c>
      <c r="D29" s="12" t="s">
        <v>16</v>
      </c>
      <c r="E29" s="12" t="s">
        <v>17</v>
      </c>
      <c r="F29" s="12" t="s">
        <v>18</v>
      </c>
      <c r="G29" s="13" t="s">
        <v>64</v>
      </c>
      <c r="H29" s="12" t="s">
        <v>20</v>
      </c>
      <c r="I29" s="106" t="s">
        <v>102</v>
      </c>
      <c r="J29" s="15">
        <v>0.12</v>
      </c>
      <c r="K29" s="16">
        <v>16457</v>
      </c>
      <c r="L29" s="17" t="s">
        <v>21</v>
      </c>
      <c r="M29" s="18">
        <v>22.29</v>
      </c>
      <c r="N29" s="19" t="str">
        <f t="shared" si="2"/>
        <v>CHF</v>
      </c>
      <c r="O29" s="37">
        <v>366826.52999999997</v>
      </c>
      <c r="P29" s="5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89"/>
      <c r="AT29" s="189"/>
      <c r="AU29" s="189"/>
      <c r="AV29" s="189"/>
      <c r="AW29" s="189"/>
      <c r="AX29" s="189"/>
      <c r="AY29" s="189"/>
      <c r="AZ29" s="189"/>
      <c r="BA29" s="189"/>
      <c r="BB29" s="189"/>
      <c r="BC29" s="189"/>
      <c r="BD29" s="189"/>
      <c r="BE29" s="189"/>
      <c r="BF29" s="189"/>
      <c r="BG29" s="189"/>
      <c r="BH29" s="189"/>
      <c r="BI29" s="189"/>
      <c r="BJ29" s="189"/>
      <c r="BK29" s="189"/>
      <c r="BL29" s="189"/>
      <c r="BM29" s="189"/>
      <c r="BN29" s="189"/>
      <c r="BO29" s="189"/>
      <c r="BP29" s="189"/>
      <c r="BQ29" s="189"/>
      <c r="BR29" s="189"/>
      <c r="BS29" s="189"/>
      <c r="BT29" s="189"/>
      <c r="BU29" s="189"/>
      <c r="BV29" s="189"/>
      <c r="BW29" s="189"/>
      <c r="BX29" s="189"/>
      <c r="BY29" s="189"/>
      <c r="BZ29" s="189"/>
      <c r="CA29" s="189"/>
      <c r="CB29" s="189"/>
      <c r="CC29" s="189"/>
      <c r="CD29" s="189"/>
      <c r="CE29" s="189"/>
    </row>
    <row r="30" spans="1:83" s="11" customFormat="1" x14ac:dyDescent="0.3">
      <c r="A30" s="36">
        <v>42961</v>
      </c>
      <c r="B30" s="12" t="s">
        <v>26</v>
      </c>
      <c r="C30" s="12" t="s">
        <v>52</v>
      </c>
      <c r="D30" s="12" t="s">
        <v>16</v>
      </c>
      <c r="E30" s="12" t="s">
        <v>17</v>
      </c>
      <c r="F30" s="12" t="s">
        <v>18</v>
      </c>
      <c r="G30" s="13" t="s">
        <v>64</v>
      </c>
      <c r="H30" s="12" t="s">
        <v>20</v>
      </c>
      <c r="I30" s="106" t="s">
        <v>102</v>
      </c>
      <c r="J30" s="15">
        <v>0.12</v>
      </c>
      <c r="K30" s="16">
        <v>25158</v>
      </c>
      <c r="L30" s="17" t="s">
        <v>21</v>
      </c>
      <c r="M30" s="18">
        <v>22.29</v>
      </c>
      <c r="N30" s="19" t="str">
        <f t="shared" si="2"/>
        <v>CHF</v>
      </c>
      <c r="O30" s="37">
        <v>560771.81999999995</v>
      </c>
      <c r="P30" s="5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89"/>
      <c r="AT30" s="189"/>
      <c r="AU30" s="189"/>
      <c r="AV30" s="189"/>
      <c r="AW30" s="189"/>
      <c r="AX30" s="189"/>
      <c r="AY30" s="189"/>
      <c r="AZ30" s="189"/>
      <c r="BA30" s="189"/>
      <c r="BB30" s="189"/>
      <c r="BC30" s="189"/>
      <c r="BD30" s="189"/>
      <c r="BE30" s="189"/>
      <c r="BF30" s="189"/>
      <c r="BG30" s="189"/>
      <c r="BH30" s="189"/>
      <c r="BI30" s="189"/>
      <c r="BJ30" s="189"/>
      <c r="BK30" s="189"/>
      <c r="BL30" s="189"/>
      <c r="BM30" s="189"/>
      <c r="BN30" s="189"/>
      <c r="BO30" s="189"/>
      <c r="BP30" s="189"/>
      <c r="BQ30" s="189"/>
      <c r="BR30" s="189"/>
      <c r="BS30" s="189"/>
      <c r="BT30" s="189"/>
      <c r="BU30" s="189"/>
      <c r="BV30" s="189"/>
      <c r="BW30" s="189"/>
      <c r="BX30" s="189"/>
      <c r="BY30" s="189"/>
      <c r="BZ30" s="189"/>
      <c r="CA30" s="189"/>
      <c r="CB30" s="189"/>
      <c r="CC30" s="189"/>
      <c r="CD30" s="189"/>
      <c r="CE30" s="189"/>
    </row>
    <row r="31" spans="1:83" s="11" customFormat="1" x14ac:dyDescent="0.3">
      <c r="A31" s="36">
        <v>42961</v>
      </c>
      <c r="B31" s="12" t="s">
        <v>55</v>
      </c>
      <c r="C31" s="12" t="s">
        <v>52</v>
      </c>
      <c r="D31" s="12" t="s">
        <v>16</v>
      </c>
      <c r="E31" s="12" t="s">
        <v>17</v>
      </c>
      <c r="F31" s="12" t="s">
        <v>18</v>
      </c>
      <c r="G31" s="13" t="s">
        <v>64</v>
      </c>
      <c r="H31" s="12" t="s">
        <v>20</v>
      </c>
      <c r="I31" s="106" t="s">
        <v>102</v>
      </c>
      <c r="J31" s="15">
        <v>0.12</v>
      </c>
      <c r="K31" s="16">
        <v>21384</v>
      </c>
      <c r="L31" s="17" t="s">
        <v>21</v>
      </c>
      <c r="M31" s="18">
        <v>22.29</v>
      </c>
      <c r="N31" s="19" t="str">
        <f t="shared" si="2"/>
        <v>CHF</v>
      </c>
      <c r="O31" s="37">
        <v>476649.36</v>
      </c>
      <c r="P31" s="5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189"/>
      <c r="AT31" s="189"/>
      <c r="AU31" s="189"/>
      <c r="AV31" s="189"/>
      <c r="AW31" s="189"/>
      <c r="AX31" s="189"/>
      <c r="AY31" s="189"/>
      <c r="AZ31" s="189"/>
      <c r="BA31" s="189"/>
      <c r="BB31" s="189"/>
      <c r="BC31" s="189"/>
      <c r="BD31" s="189"/>
      <c r="BE31" s="189"/>
      <c r="BF31" s="189"/>
      <c r="BG31" s="189"/>
      <c r="BH31" s="189"/>
      <c r="BI31" s="189"/>
      <c r="BJ31" s="189"/>
      <c r="BK31" s="189"/>
      <c r="BL31" s="189"/>
      <c r="BM31" s="189"/>
      <c r="BN31" s="189"/>
      <c r="BO31" s="189"/>
      <c r="BP31" s="189"/>
      <c r="BQ31" s="189"/>
      <c r="BR31" s="189"/>
      <c r="BS31" s="189"/>
      <c r="BT31" s="189"/>
      <c r="BU31" s="189"/>
      <c r="BV31" s="189"/>
      <c r="BW31" s="189"/>
      <c r="BX31" s="189"/>
      <c r="BY31" s="189"/>
      <c r="BZ31" s="189"/>
      <c r="CA31" s="189"/>
      <c r="CB31" s="189"/>
      <c r="CC31" s="189"/>
      <c r="CD31" s="189"/>
      <c r="CE31" s="189"/>
    </row>
    <row r="32" spans="1:83" s="11" customFormat="1" ht="14.4" thickBot="1" x14ac:dyDescent="0.35">
      <c r="A32" s="36">
        <v>42961</v>
      </c>
      <c r="B32" s="12" t="s">
        <v>27</v>
      </c>
      <c r="C32" s="12" t="s">
        <v>52</v>
      </c>
      <c r="D32" s="12" t="s">
        <v>28</v>
      </c>
      <c r="E32" s="12" t="s">
        <v>17</v>
      </c>
      <c r="F32" s="12" t="s">
        <v>18</v>
      </c>
      <c r="G32" s="13" t="s">
        <v>64</v>
      </c>
      <c r="H32" s="12" t="s">
        <v>20</v>
      </c>
      <c r="I32" s="106" t="s">
        <v>64</v>
      </c>
      <c r="J32" s="15">
        <v>0.12</v>
      </c>
      <c r="K32" s="16">
        <v>65692</v>
      </c>
      <c r="L32" s="17" t="s">
        <v>21</v>
      </c>
      <c r="M32" s="18">
        <v>22.29</v>
      </c>
      <c r="N32" s="19" t="str">
        <f t="shared" si="2"/>
        <v>CHF</v>
      </c>
      <c r="O32" s="37">
        <v>1464274.68</v>
      </c>
      <c r="P32" s="5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  <c r="AQ32" s="189"/>
      <c r="AR32" s="189"/>
      <c r="AS32" s="189"/>
      <c r="AT32" s="189"/>
      <c r="AU32" s="189"/>
      <c r="AV32" s="189"/>
      <c r="AW32" s="189"/>
      <c r="AX32" s="189"/>
      <c r="AY32" s="189"/>
      <c r="AZ32" s="189"/>
      <c r="BA32" s="189"/>
      <c r="BB32" s="189"/>
      <c r="BC32" s="189"/>
      <c r="BD32" s="189"/>
      <c r="BE32" s="189"/>
      <c r="BF32" s="189"/>
      <c r="BG32" s="189"/>
      <c r="BH32" s="189"/>
      <c r="BI32" s="189"/>
      <c r="BJ32" s="189"/>
      <c r="BK32" s="189"/>
      <c r="BL32" s="189"/>
      <c r="BM32" s="189"/>
      <c r="BN32" s="189"/>
      <c r="BO32" s="189"/>
      <c r="BP32" s="189"/>
      <c r="BQ32" s="189"/>
      <c r="BR32" s="189"/>
      <c r="BS32" s="189"/>
      <c r="BT32" s="189"/>
      <c r="BU32" s="189"/>
      <c r="BV32" s="189"/>
      <c r="BW32" s="189"/>
      <c r="BX32" s="189"/>
      <c r="BY32" s="189"/>
      <c r="BZ32" s="189"/>
      <c r="CA32" s="189"/>
      <c r="CB32" s="189"/>
      <c r="CC32" s="189"/>
      <c r="CD32" s="189"/>
      <c r="CE32" s="189"/>
    </row>
    <row r="33" spans="1:83" s="11" customFormat="1" ht="14.4" thickBot="1" x14ac:dyDescent="0.35">
      <c r="A33" s="107">
        <v>42888</v>
      </c>
      <c r="B33" s="65" t="s">
        <v>87</v>
      </c>
      <c r="C33" s="65" t="s">
        <v>52</v>
      </c>
      <c r="D33" s="65" t="s">
        <v>16</v>
      </c>
      <c r="E33" s="65" t="s">
        <v>48</v>
      </c>
      <c r="F33" s="65" t="s">
        <v>18</v>
      </c>
      <c r="G33" s="66" t="s">
        <v>65</v>
      </c>
      <c r="H33" s="65" t="s">
        <v>20</v>
      </c>
      <c r="I33" s="108" t="s">
        <v>84</v>
      </c>
      <c r="J33" s="68">
        <v>0.12</v>
      </c>
      <c r="K33" s="69">
        <v>6000</v>
      </c>
      <c r="L33" s="70" t="s">
        <v>21</v>
      </c>
      <c r="M33" s="78">
        <v>24.71</v>
      </c>
      <c r="N33" s="71" t="str">
        <f t="shared" si="2"/>
        <v>CHF</v>
      </c>
      <c r="O33" s="109">
        <v>148260</v>
      </c>
      <c r="P33" s="5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89"/>
      <c r="AO33" s="189"/>
      <c r="AP33" s="189"/>
      <c r="AQ33" s="189"/>
      <c r="AR33" s="189"/>
      <c r="AS33" s="189"/>
      <c r="AT33" s="189"/>
      <c r="AU33" s="189"/>
      <c r="AV33" s="189"/>
      <c r="AW33" s="189"/>
      <c r="AX33" s="189"/>
      <c r="AY33" s="189"/>
      <c r="AZ33" s="189"/>
      <c r="BA33" s="189"/>
      <c r="BB33" s="189"/>
      <c r="BC33" s="189"/>
      <c r="BD33" s="189"/>
      <c r="BE33" s="189"/>
      <c r="BF33" s="189"/>
      <c r="BG33" s="189"/>
      <c r="BH33" s="189"/>
      <c r="BI33" s="189"/>
      <c r="BJ33" s="189"/>
      <c r="BK33" s="189"/>
      <c r="BL33" s="189"/>
      <c r="BM33" s="189"/>
      <c r="BN33" s="189"/>
      <c r="BO33" s="189"/>
      <c r="BP33" s="189"/>
      <c r="BQ33" s="189"/>
      <c r="BR33" s="189"/>
      <c r="BS33" s="189"/>
      <c r="BT33" s="189"/>
      <c r="BU33" s="189"/>
      <c r="BV33" s="189"/>
      <c r="BW33" s="189"/>
      <c r="BX33" s="189"/>
      <c r="BY33" s="189"/>
      <c r="BZ33" s="189"/>
      <c r="CA33" s="189"/>
      <c r="CB33" s="189"/>
      <c r="CC33" s="189"/>
      <c r="CD33" s="189"/>
      <c r="CE33" s="189"/>
    </row>
    <row r="34" spans="1:83" x14ac:dyDescent="0.3">
      <c r="A34" s="32">
        <v>42866</v>
      </c>
      <c r="B34" s="22" t="s">
        <v>29</v>
      </c>
      <c r="C34" s="22" t="s">
        <v>52</v>
      </c>
      <c r="D34" s="22" t="s">
        <v>30</v>
      </c>
      <c r="E34" s="22" t="s">
        <v>31</v>
      </c>
      <c r="F34" s="22" t="s">
        <v>18</v>
      </c>
      <c r="G34" s="23" t="s">
        <v>19</v>
      </c>
      <c r="H34" s="22" t="s">
        <v>20</v>
      </c>
      <c r="I34" s="24" t="s">
        <v>164</v>
      </c>
      <c r="J34" s="25">
        <v>0.12</v>
      </c>
      <c r="K34" s="26" t="s">
        <v>32</v>
      </c>
      <c r="L34" s="27" t="s">
        <v>21</v>
      </c>
      <c r="M34" s="28">
        <v>23.21</v>
      </c>
      <c r="N34" s="29" t="str">
        <f t="shared" si="2"/>
        <v>CHF</v>
      </c>
      <c r="O34" s="39">
        <v>571012</v>
      </c>
      <c r="P34" s="59"/>
    </row>
    <row r="35" spans="1:83" x14ac:dyDescent="0.3">
      <c r="A35" s="36">
        <v>42866</v>
      </c>
      <c r="B35" s="12" t="s">
        <v>33</v>
      </c>
      <c r="C35" s="12" t="s">
        <v>52</v>
      </c>
      <c r="D35" s="12" t="s">
        <v>34</v>
      </c>
      <c r="E35" s="12" t="s">
        <v>31</v>
      </c>
      <c r="F35" s="12" t="s">
        <v>18</v>
      </c>
      <c r="G35" s="13" t="s">
        <v>19</v>
      </c>
      <c r="H35" s="12" t="s">
        <v>20</v>
      </c>
      <c r="I35" s="14" t="s">
        <v>164</v>
      </c>
      <c r="J35" s="15">
        <v>0.12</v>
      </c>
      <c r="K35" s="16" t="s">
        <v>35</v>
      </c>
      <c r="L35" s="17" t="s">
        <v>21</v>
      </c>
      <c r="M35" s="18">
        <v>23.21</v>
      </c>
      <c r="N35" s="19" t="str">
        <f t="shared" si="2"/>
        <v>CHF</v>
      </c>
      <c r="O35" s="37">
        <v>61205</v>
      </c>
      <c r="P35" s="59"/>
    </row>
    <row r="36" spans="1:83" x14ac:dyDescent="0.3">
      <c r="A36" s="36">
        <v>42866</v>
      </c>
      <c r="B36" s="12" t="s">
        <v>36</v>
      </c>
      <c r="C36" s="12" t="s">
        <v>52</v>
      </c>
      <c r="D36" s="12" t="s">
        <v>34</v>
      </c>
      <c r="E36" s="12" t="s">
        <v>31</v>
      </c>
      <c r="F36" s="12" t="s">
        <v>18</v>
      </c>
      <c r="G36" s="13" t="s">
        <v>19</v>
      </c>
      <c r="H36" s="12" t="s">
        <v>20</v>
      </c>
      <c r="I36" s="14" t="s">
        <v>164</v>
      </c>
      <c r="J36" s="15">
        <v>0.12</v>
      </c>
      <c r="K36" s="16" t="s">
        <v>35</v>
      </c>
      <c r="L36" s="17" t="s">
        <v>21</v>
      </c>
      <c r="M36" s="18">
        <v>23.21</v>
      </c>
      <c r="N36" s="19" t="str">
        <f t="shared" si="2"/>
        <v>CHF</v>
      </c>
      <c r="O36" s="37">
        <v>61205</v>
      </c>
      <c r="P36" s="59"/>
    </row>
    <row r="37" spans="1:83" x14ac:dyDescent="0.3">
      <c r="A37" s="36">
        <v>42866</v>
      </c>
      <c r="B37" s="12" t="s">
        <v>37</v>
      </c>
      <c r="C37" s="12" t="s">
        <v>52</v>
      </c>
      <c r="D37" s="12" t="s">
        <v>34</v>
      </c>
      <c r="E37" s="12" t="s">
        <v>31</v>
      </c>
      <c r="F37" s="12" t="s">
        <v>18</v>
      </c>
      <c r="G37" s="13" t="s">
        <v>19</v>
      </c>
      <c r="H37" s="12" t="s">
        <v>20</v>
      </c>
      <c r="I37" s="14" t="s">
        <v>164</v>
      </c>
      <c r="J37" s="15">
        <v>0.12</v>
      </c>
      <c r="K37" s="16" t="s">
        <v>38</v>
      </c>
      <c r="L37" s="17" t="s">
        <v>21</v>
      </c>
      <c r="M37" s="18">
        <v>23.21</v>
      </c>
      <c r="N37" s="19" t="str">
        <f t="shared" si="2"/>
        <v>CHF</v>
      </c>
      <c r="O37" s="37">
        <v>56702</v>
      </c>
      <c r="P37" s="59"/>
    </row>
    <row r="38" spans="1:83" x14ac:dyDescent="0.3">
      <c r="A38" s="36">
        <v>42866</v>
      </c>
      <c r="B38" s="80" t="s">
        <v>165</v>
      </c>
      <c r="C38" s="12" t="s">
        <v>52</v>
      </c>
      <c r="D38" s="12" t="s">
        <v>34</v>
      </c>
      <c r="E38" s="12" t="s">
        <v>31</v>
      </c>
      <c r="F38" s="12" t="s">
        <v>18</v>
      </c>
      <c r="G38" s="13" t="s">
        <v>19</v>
      </c>
      <c r="H38" s="12" t="s">
        <v>20</v>
      </c>
      <c r="I38" s="14" t="s">
        <v>164</v>
      </c>
      <c r="J38" s="15">
        <v>0.12</v>
      </c>
      <c r="K38" s="16" t="s">
        <v>39</v>
      </c>
      <c r="L38" s="17" t="s">
        <v>21</v>
      </c>
      <c r="M38" s="18">
        <v>23.21</v>
      </c>
      <c r="N38" s="19" t="str">
        <f t="shared" si="2"/>
        <v>CHF</v>
      </c>
      <c r="O38" s="37">
        <v>76523</v>
      </c>
      <c r="P38" s="59"/>
    </row>
    <row r="39" spans="1:83" x14ac:dyDescent="0.3">
      <c r="A39" s="36">
        <v>42866</v>
      </c>
      <c r="B39" s="12" t="s">
        <v>40</v>
      </c>
      <c r="C39" s="12" t="s">
        <v>52</v>
      </c>
      <c r="D39" s="12" t="s">
        <v>34</v>
      </c>
      <c r="E39" s="12" t="s">
        <v>31</v>
      </c>
      <c r="F39" s="12" t="s">
        <v>18</v>
      </c>
      <c r="G39" s="13" t="s">
        <v>19</v>
      </c>
      <c r="H39" s="12" t="s">
        <v>20</v>
      </c>
      <c r="I39" s="14" t="s">
        <v>164</v>
      </c>
      <c r="J39" s="15">
        <v>0.12</v>
      </c>
      <c r="K39" s="16" t="s">
        <v>41</v>
      </c>
      <c r="L39" s="17" t="s">
        <v>21</v>
      </c>
      <c r="M39" s="18">
        <v>23.21</v>
      </c>
      <c r="N39" s="19" t="str">
        <f t="shared" si="2"/>
        <v>CHF</v>
      </c>
      <c r="O39" s="37">
        <v>63131</v>
      </c>
      <c r="P39" s="59"/>
    </row>
    <row r="40" spans="1:83" x14ac:dyDescent="0.3">
      <c r="A40" s="36">
        <v>42866</v>
      </c>
      <c r="B40" s="12" t="s">
        <v>42</v>
      </c>
      <c r="C40" s="12" t="s">
        <v>52</v>
      </c>
      <c r="D40" s="12" t="s">
        <v>34</v>
      </c>
      <c r="E40" s="12" t="s">
        <v>31</v>
      </c>
      <c r="F40" s="12" t="s">
        <v>18</v>
      </c>
      <c r="G40" s="13" t="s">
        <v>19</v>
      </c>
      <c r="H40" s="12" t="s">
        <v>20</v>
      </c>
      <c r="I40" s="14" t="s">
        <v>164</v>
      </c>
      <c r="J40" s="15">
        <v>0.12</v>
      </c>
      <c r="K40" s="16" t="s">
        <v>43</v>
      </c>
      <c r="L40" s="17" t="s">
        <v>21</v>
      </c>
      <c r="M40" s="18">
        <v>23.21</v>
      </c>
      <c r="N40" s="19" t="str">
        <f t="shared" si="2"/>
        <v>CHF</v>
      </c>
      <c r="O40" s="37">
        <v>58466</v>
      </c>
      <c r="P40" s="59"/>
    </row>
    <row r="41" spans="1:83" x14ac:dyDescent="0.3">
      <c r="A41" s="36">
        <v>42866</v>
      </c>
      <c r="B41" s="12" t="s">
        <v>44</v>
      </c>
      <c r="C41" s="12" t="s">
        <v>52</v>
      </c>
      <c r="D41" s="12" t="s">
        <v>34</v>
      </c>
      <c r="E41" s="12" t="s">
        <v>31</v>
      </c>
      <c r="F41" s="12" t="s">
        <v>18</v>
      </c>
      <c r="G41" s="13" t="s">
        <v>19</v>
      </c>
      <c r="H41" s="12" t="s">
        <v>20</v>
      </c>
      <c r="I41" s="14" t="s">
        <v>164</v>
      </c>
      <c r="J41" s="15">
        <v>0.12</v>
      </c>
      <c r="K41" s="16" t="s">
        <v>45</v>
      </c>
      <c r="L41" s="17" t="s">
        <v>21</v>
      </c>
      <c r="M41" s="18">
        <v>23.21</v>
      </c>
      <c r="N41" s="19" t="str">
        <f t="shared" si="2"/>
        <v>CHF</v>
      </c>
      <c r="O41" s="37">
        <v>86086</v>
      </c>
      <c r="P41" s="59"/>
    </row>
    <row r="42" spans="1:83" ht="14.4" thickBot="1" x14ac:dyDescent="0.35">
      <c r="A42" s="38">
        <v>42866</v>
      </c>
      <c r="B42" s="50" t="s">
        <v>46</v>
      </c>
      <c r="C42" s="50" t="s">
        <v>52</v>
      </c>
      <c r="D42" s="50" t="s">
        <v>34</v>
      </c>
      <c r="E42" s="50" t="s">
        <v>31</v>
      </c>
      <c r="F42" s="50" t="s">
        <v>18</v>
      </c>
      <c r="G42" s="51" t="s">
        <v>19</v>
      </c>
      <c r="H42" s="50" t="s">
        <v>20</v>
      </c>
      <c r="I42" s="52" t="s">
        <v>164</v>
      </c>
      <c r="J42" s="53">
        <v>0.12</v>
      </c>
      <c r="K42" s="54" t="s">
        <v>47</v>
      </c>
      <c r="L42" s="55" t="s">
        <v>21</v>
      </c>
      <c r="M42" s="56">
        <v>23.21</v>
      </c>
      <c r="N42" s="57" t="str">
        <f t="shared" si="2"/>
        <v>CHF</v>
      </c>
      <c r="O42" s="58">
        <v>57445</v>
      </c>
      <c r="P42" s="59"/>
    </row>
    <row r="43" spans="1:83" x14ac:dyDescent="0.3">
      <c r="A43" s="36">
        <v>42809</v>
      </c>
      <c r="B43" s="80" t="s">
        <v>165</v>
      </c>
      <c r="C43" s="12" t="s">
        <v>52</v>
      </c>
      <c r="D43" s="12" t="s">
        <v>34</v>
      </c>
      <c r="E43" s="12" t="s">
        <v>48</v>
      </c>
      <c r="F43" s="12" t="s">
        <v>18</v>
      </c>
      <c r="G43" s="13" t="s">
        <v>19</v>
      </c>
      <c r="H43" s="12" t="s">
        <v>20</v>
      </c>
      <c r="I43" s="14" t="s">
        <v>164</v>
      </c>
      <c r="J43" s="15">
        <v>0.12</v>
      </c>
      <c r="K43" s="110">
        <v>2019</v>
      </c>
      <c r="L43" s="17" t="s">
        <v>21</v>
      </c>
      <c r="M43" s="18">
        <v>22.78</v>
      </c>
      <c r="N43" s="19" t="str">
        <f t="shared" si="2"/>
        <v>CHF</v>
      </c>
      <c r="O43" s="111">
        <v>45993</v>
      </c>
    </row>
    <row r="44" spans="1:83" x14ac:dyDescent="0.3">
      <c r="A44" s="36">
        <v>42809</v>
      </c>
      <c r="B44" s="12" t="s">
        <v>87</v>
      </c>
      <c r="C44" s="12" t="s">
        <v>52</v>
      </c>
      <c r="D44" s="12" t="s">
        <v>34</v>
      </c>
      <c r="E44" s="12" t="s">
        <v>48</v>
      </c>
      <c r="F44" s="12" t="s">
        <v>18</v>
      </c>
      <c r="G44" s="13" t="s">
        <v>19</v>
      </c>
      <c r="H44" s="12" t="s">
        <v>20</v>
      </c>
      <c r="I44" s="14" t="s">
        <v>164</v>
      </c>
      <c r="J44" s="15">
        <v>0.12</v>
      </c>
      <c r="K44" s="110">
        <v>1058</v>
      </c>
      <c r="L44" s="17" t="s">
        <v>21</v>
      </c>
      <c r="M44" s="18">
        <v>22.79</v>
      </c>
      <c r="N44" s="19" t="str">
        <f t="shared" si="2"/>
        <v>CHF</v>
      </c>
      <c r="O44" s="111">
        <v>24112</v>
      </c>
    </row>
    <row r="45" spans="1:83" x14ac:dyDescent="0.3">
      <c r="A45" s="36">
        <v>42809</v>
      </c>
      <c r="B45" s="12" t="s">
        <v>87</v>
      </c>
      <c r="C45" s="12" t="s">
        <v>52</v>
      </c>
      <c r="D45" s="12" t="s">
        <v>34</v>
      </c>
      <c r="E45" s="12" t="s">
        <v>48</v>
      </c>
      <c r="F45" s="12" t="s">
        <v>18</v>
      </c>
      <c r="G45" s="13" t="s">
        <v>19</v>
      </c>
      <c r="H45" s="12" t="s">
        <v>20</v>
      </c>
      <c r="I45" s="14" t="s">
        <v>164</v>
      </c>
      <c r="J45" s="15">
        <v>0.12</v>
      </c>
      <c r="K45" s="110">
        <v>1007</v>
      </c>
      <c r="L45" s="17" t="s">
        <v>21</v>
      </c>
      <c r="M45" s="18">
        <v>22.8</v>
      </c>
      <c r="N45" s="19" t="str">
        <f t="shared" si="2"/>
        <v>CHF</v>
      </c>
      <c r="O45" s="111">
        <v>22960</v>
      </c>
    </row>
    <row r="46" spans="1:83" x14ac:dyDescent="0.3">
      <c r="A46" s="36">
        <v>42809</v>
      </c>
      <c r="B46" s="12" t="s">
        <v>87</v>
      </c>
      <c r="C46" s="12" t="s">
        <v>52</v>
      </c>
      <c r="D46" s="12" t="s">
        <v>34</v>
      </c>
      <c r="E46" s="12" t="s">
        <v>48</v>
      </c>
      <c r="F46" s="12" t="s">
        <v>18</v>
      </c>
      <c r="G46" s="13" t="s">
        <v>19</v>
      </c>
      <c r="H46" s="12" t="s">
        <v>20</v>
      </c>
      <c r="I46" s="14" t="s">
        <v>164</v>
      </c>
      <c r="J46" s="15">
        <v>0.12</v>
      </c>
      <c r="K46" s="110">
        <v>2128</v>
      </c>
      <c r="L46" s="17" t="s">
        <v>21</v>
      </c>
      <c r="M46" s="18">
        <v>22.83</v>
      </c>
      <c r="N46" s="19" t="str">
        <f t="shared" si="2"/>
        <v>CHF</v>
      </c>
      <c r="O46" s="111">
        <v>48582</v>
      </c>
    </row>
    <row r="47" spans="1:83" x14ac:dyDescent="0.3">
      <c r="A47" s="36">
        <v>42809</v>
      </c>
      <c r="B47" s="12" t="s">
        <v>87</v>
      </c>
      <c r="C47" s="12" t="s">
        <v>52</v>
      </c>
      <c r="D47" s="12" t="s">
        <v>34</v>
      </c>
      <c r="E47" s="12" t="s">
        <v>48</v>
      </c>
      <c r="F47" s="12" t="s">
        <v>18</v>
      </c>
      <c r="G47" s="13" t="s">
        <v>19</v>
      </c>
      <c r="H47" s="12" t="s">
        <v>20</v>
      </c>
      <c r="I47" s="14" t="s">
        <v>164</v>
      </c>
      <c r="J47" s="15">
        <v>0.12</v>
      </c>
      <c r="K47" s="110">
        <v>1000</v>
      </c>
      <c r="L47" s="17" t="s">
        <v>21</v>
      </c>
      <c r="M47" s="18">
        <v>22.87</v>
      </c>
      <c r="N47" s="19" t="str">
        <f t="shared" si="2"/>
        <v>CHF</v>
      </c>
      <c r="O47" s="111">
        <v>22870</v>
      </c>
    </row>
    <row r="48" spans="1:83" x14ac:dyDescent="0.3">
      <c r="A48" s="36">
        <v>42809</v>
      </c>
      <c r="B48" s="12" t="s">
        <v>87</v>
      </c>
      <c r="C48" s="12" t="s">
        <v>52</v>
      </c>
      <c r="D48" s="12" t="s">
        <v>34</v>
      </c>
      <c r="E48" s="12" t="s">
        <v>48</v>
      </c>
      <c r="F48" s="12" t="s">
        <v>18</v>
      </c>
      <c r="G48" s="13" t="s">
        <v>19</v>
      </c>
      <c r="H48" s="12" t="s">
        <v>20</v>
      </c>
      <c r="I48" s="14" t="s">
        <v>164</v>
      </c>
      <c r="J48" s="15">
        <v>0.12</v>
      </c>
      <c r="K48" s="110">
        <v>2109</v>
      </c>
      <c r="L48" s="17" t="s">
        <v>21</v>
      </c>
      <c r="M48" s="18">
        <v>22.89</v>
      </c>
      <c r="N48" s="19" t="str">
        <f t="shared" si="2"/>
        <v>CHF</v>
      </c>
      <c r="O48" s="111">
        <v>48275</v>
      </c>
    </row>
    <row r="49" spans="1:15" ht="14.4" thickBot="1" x14ac:dyDescent="0.35">
      <c r="A49" s="38">
        <v>42809</v>
      </c>
      <c r="B49" s="50" t="s">
        <v>87</v>
      </c>
      <c r="C49" s="50" t="s">
        <v>52</v>
      </c>
      <c r="D49" s="50" t="s">
        <v>34</v>
      </c>
      <c r="E49" s="50" t="s">
        <v>48</v>
      </c>
      <c r="F49" s="50" t="s">
        <v>18</v>
      </c>
      <c r="G49" s="51" t="s">
        <v>19</v>
      </c>
      <c r="H49" s="50" t="s">
        <v>20</v>
      </c>
      <c r="I49" s="52" t="s">
        <v>164</v>
      </c>
      <c r="J49" s="53">
        <v>0.12</v>
      </c>
      <c r="K49" s="114">
        <v>679</v>
      </c>
      <c r="L49" s="55" t="s">
        <v>21</v>
      </c>
      <c r="M49" s="56">
        <v>22.9</v>
      </c>
      <c r="N49" s="57" t="str">
        <f t="shared" si="2"/>
        <v>CHF</v>
      </c>
      <c r="O49" s="197">
        <v>15549</v>
      </c>
    </row>
    <row r="50" spans="1:15" x14ac:dyDescent="0.3">
      <c r="M50" s="275"/>
      <c r="N50" s="276"/>
      <c r="O50" s="277"/>
    </row>
    <row r="51" spans="1:15" x14ac:dyDescent="0.3">
      <c r="M51" s="275"/>
      <c r="N51" s="276"/>
      <c r="O51" s="277"/>
    </row>
    <row r="52" spans="1:15" x14ac:dyDescent="0.3">
      <c r="M52" s="275"/>
      <c r="N52" s="276"/>
      <c r="O52" s="277"/>
    </row>
    <row r="53" spans="1:15" x14ac:dyDescent="0.3">
      <c r="M53" s="275"/>
      <c r="N53" s="276"/>
      <c r="O53" s="277"/>
    </row>
    <row r="54" spans="1:15" x14ac:dyDescent="0.3">
      <c r="M54" s="275"/>
      <c r="N54" s="276"/>
      <c r="O54" s="277"/>
    </row>
    <row r="55" spans="1:15" x14ac:dyDescent="0.3">
      <c r="M55" s="275"/>
      <c r="N55" s="276"/>
      <c r="O55" s="277"/>
    </row>
    <row r="56" spans="1:15" x14ac:dyDescent="0.3">
      <c r="M56" s="275"/>
      <c r="N56" s="276"/>
      <c r="O56" s="277"/>
    </row>
    <row r="57" spans="1:15" x14ac:dyDescent="0.3">
      <c r="O57" s="278"/>
    </row>
  </sheetData>
  <autoFilter ref="A5:O49" xr:uid="{00000000-0009-0000-0000-000002000000}">
    <filterColumn colId="13" showButton="0"/>
  </autoFilter>
  <mergeCells count="1">
    <mergeCell ref="N5:O5"/>
  </mergeCells>
  <pageMargins left="0.25" right="0.25" top="0.75" bottom="0.75" header="0.3" footer="0.3"/>
  <pageSetup paperSize="8"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499984740745262"/>
  </sheetPr>
  <dimension ref="A2:O100"/>
  <sheetViews>
    <sheetView workbookViewId="0">
      <selection sqref="A1:XFD1048576"/>
    </sheetView>
  </sheetViews>
  <sheetFormatPr defaultColWidth="11.44140625" defaultRowHeight="13.8" x14ac:dyDescent="0.3"/>
  <cols>
    <col min="1" max="1" width="15" style="1" customWidth="1"/>
    <col min="2" max="2" width="25.44140625" style="2" bestFit="1" customWidth="1"/>
    <col min="3" max="3" width="7.5546875" style="2" bestFit="1" customWidth="1"/>
    <col min="4" max="4" width="41.5546875" style="2" customWidth="1"/>
    <col min="5" max="5" width="56.44140625" style="2" customWidth="1"/>
    <col min="6" max="6" width="8" style="2" bestFit="1" customWidth="1"/>
    <col min="7" max="7" width="14" style="3" bestFit="1" customWidth="1"/>
    <col min="8" max="8" width="11.44140625" style="2"/>
    <col min="9" max="9" width="8.109375" style="3" customWidth="1"/>
    <col min="10" max="10" width="12.5546875" style="3" customWidth="1"/>
    <col min="11" max="11" width="12" style="4" bestFit="1" customWidth="1"/>
    <col min="12" max="12" width="11.5546875" style="5" bestFit="1" customWidth="1"/>
    <col min="13" max="13" width="8.88671875" style="6" customWidth="1"/>
    <col min="14" max="14" width="6.44140625" style="7" customWidth="1"/>
    <col min="15" max="15" width="12.44140625" style="8" customWidth="1"/>
    <col min="16" max="16" width="13.44140625" style="2" bestFit="1" customWidth="1"/>
    <col min="17" max="16384" width="11.44140625" style="2"/>
  </cols>
  <sheetData>
    <row r="2" spans="1:15" ht="22.2" x14ac:dyDescent="0.5">
      <c r="A2" s="9" t="s">
        <v>148</v>
      </c>
    </row>
    <row r="3" spans="1:15" x14ac:dyDescent="0.3">
      <c r="A3" s="10"/>
    </row>
    <row r="4" spans="1:15" ht="14.4" thickBot="1" x14ac:dyDescent="0.35">
      <c r="A4" s="10"/>
    </row>
    <row r="5" spans="1:15" s="11" customFormat="1" ht="15" thickTop="1" thickBot="1" x14ac:dyDescent="0.35">
      <c r="A5" s="198" t="s">
        <v>0</v>
      </c>
      <c r="B5" s="199" t="s">
        <v>1</v>
      </c>
      <c r="C5" s="199" t="s">
        <v>2</v>
      </c>
      <c r="D5" s="199" t="s">
        <v>3</v>
      </c>
      <c r="E5" s="199" t="s">
        <v>4</v>
      </c>
      <c r="F5" s="199" t="s">
        <v>5</v>
      </c>
      <c r="G5" s="200" t="s">
        <v>6</v>
      </c>
      <c r="H5" s="199" t="s">
        <v>7</v>
      </c>
      <c r="I5" s="200" t="s">
        <v>8</v>
      </c>
      <c r="J5" s="200" t="s">
        <v>9</v>
      </c>
      <c r="K5" s="201" t="s">
        <v>10</v>
      </c>
      <c r="L5" s="202" t="s">
        <v>11</v>
      </c>
      <c r="M5" s="203" t="s">
        <v>12</v>
      </c>
      <c r="N5" s="286" t="s">
        <v>13</v>
      </c>
      <c r="O5" s="287"/>
    </row>
    <row r="6" spans="1:15" x14ac:dyDescent="0.3">
      <c r="A6" s="32">
        <v>42691</v>
      </c>
      <c r="B6" s="22" t="s">
        <v>55</v>
      </c>
      <c r="C6" s="22" t="s">
        <v>52</v>
      </c>
      <c r="D6" s="22" t="s">
        <v>16</v>
      </c>
      <c r="E6" s="22" t="s">
        <v>49</v>
      </c>
      <c r="F6" s="22" t="s">
        <v>18</v>
      </c>
      <c r="G6" s="23" t="s">
        <v>19</v>
      </c>
      <c r="H6" s="22" t="s">
        <v>20</v>
      </c>
      <c r="I6" s="24" t="s">
        <v>164</v>
      </c>
      <c r="J6" s="25">
        <v>0.12</v>
      </c>
      <c r="K6" s="33">
        <v>55288</v>
      </c>
      <c r="L6" s="27" t="s">
        <v>50</v>
      </c>
      <c r="M6" s="112">
        <v>21.04</v>
      </c>
      <c r="N6" s="29" t="str">
        <f t="shared" ref="N6:N37" si="0">L6</f>
        <v>CHR</v>
      </c>
      <c r="O6" s="39">
        <v>1163260</v>
      </c>
    </row>
    <row r="7" spans="1:15" x14ac:dyDescent="0.3">
      <c r="A7" s="36">
        <v>42691</v>
      </c>
      <c r="B7" s="12" t="s">
        <v>29</v>
      </c>
      <c r="C7" s="12" t="s">
        <v>15</v>
      </c>
      <c r="D7" s="12" t="s">
        <v>30</v>
      </c>
      <c r="E7" s="12" t="s">
        <v>31</v>
      </c>
      <c r="F7" s="12" t="s">
        <v>18</v>
      </c>
      <c r="G7" s="13" t="s">
        <v>19</v>
      </c>
      <c r="H7" s="12" t="s">
        <v>20</v>
      </c>
      <c r="I7" s="14" t="s">
        <v>164</v>
      </c>
      <c r="J7" s="15">
        <v>0.12</v>
      </c>
      <c r="K7" s="110">
        <v>25960</v>
      </c>
      <c r="L7" s="17" t="s">
        <v>21</v>
      </c>
      <c r="M7" s="113">
        <v>21.99</v>
      </c>
      <c r="N7" s="19" t="str">
        <f t="shared" si="0"/>
        <v>CHF</v>
      </c>
      <c r="O7" s="37">
        <v>570860</v>
      </c>
    </row>
    <row r="8" spans="1:15" x14ac:dyDescent="0.3">
      <c r="A8" s="36">
        <v>42691</v>
      </c>
      <c r="B8" s="12" t="s">
        <v>33</v>
      </c>
      <c r="C8" s="12" t="s">
        <v>15</v>
      </c>
      <c r="D8" s="12" t="s">
        <v>34</v>
      </c>
      <c r="E8" s="12" t="s">
        <v>31</v>
      </c>
      <c r="F8" s="12" t="s">
        <v>18</v>
      </c>
      <c r="G8" s="13" t="s">
        <v>19</v>
      </c>
      <c r="H8" s="12" t="s">
        <v>20</v>
      </c>
      <c r="I8" s="14" t="s">
        <v>164</v>
      </c>
      <c r="J8" s="15">
        <v>0.12</v>
      </c>
      <c r="K8" s="110">
        <v>2784</v>
      </c>
      <c r="L8" s="17" t="s">
        <v>21</v>
      </c>
      <c r="M8" s="113">
        <v>21.99</v>
      </c>
      <c r="N8" s="19" t="str">
        <f t="shared" si="0"/>
        <v>CHF</v>
      </c>
      <c r="O8" s="37">
        <v>61220</v>
      </c>
    </row>
    <row r="9" spans="1:15" x14ac:dyDescent="0.3">
      <c r="A9" s="36">
        <v>42691</v>
      </c>
      <c r="B9" s="12" t="s">
        <v>36</v>
      </c>
      <c r="C9" s="12" t="s">
        <v>15</v>
      </c>
      <c r="D9" s="12" t="s">
        <v>34</v>
      </c>
      <c r="E9" s="12" t="s">
        <v>31</v>
      </c>
      <c r="F9" s="12" t="s">
        <v>18</v>
      </c>
      <c r="G9" s="13" t="s">
        <v>19</v>
      </c>
      <c r="H9" s="12" t="s">
        <v>20</v>
      </c>
      <c r="I9" s="14" t="s">
        <v>164</v>
      </c>
      <c r="J9" s="15">
        <v>0.12</v>
      </c>
      <c r="K9" s="110">
        <v>2784</v>
      </c>
      <c r="L9" s="17" t="s">
        <v>21</v>
      </c>
      <c r="M9" s="113">
        <v>21.99</v>
      </c>
      <c r="N9" s="19" t="str">
        <f t="shared" si="0"/>
        <v>CHF</v>
      </c>
      <c r="O9" s="37">
        <v>61220</v>
      </c>
    </row>
    <row r="10" spans="1:15" x14ac:dyDescent="0.3">
      <c r="A10" s="36">
        <v>42691</v>
      </c>
      <c r="B10" s="12" t="s">
        <v>37</v>
      </c>
      <c r="C10" s="12" t="s">
        <v>15</v>
      </c>
      <c r="D10" s="12" t="s">
        <v>34</v>
      </c>
      <c r="E10" s="12" t="s">
        <v>31</v>
      </c>
      <c r="F10" s="12" t="s">
        <v>18</v>
      </c>
      <c r="G10" s="13" t="s">
        <v>19</v>
      </c>
      <c r="H10" s="12" t="s">
        <v>20</v>
      </c>
      <c r="I10" s="14" t="s">
        <v>164</v>
      </c>
      <c r="J10" s="15">
        <v>0.12</v>
      </c>
      <c r="K10" s="110">
        <v>2573</v>
      </c>
      <c r="L10" s="17" t="s">
        <v>21</v>
      </c>
      <c r="M10" s="113">
        <v>21.99</v>
      </c>
      <c r="N10" s="19" t="str">
        <f t="shared" si="0"/>
        <v>CHF</v>
      </c>
      <c r="O10" s="37">
        <v>56580</v>
      </c>
    </row>
    <row r="11" spans="1:15" x14ac:dyDescent="0.3">
      <c r="A11" s="36">
        <v>42691</v>
      </c>
      <c r="B11" s="12" t="s">
        <v>51</v>
      </c>
      <c r="C11" s="12" t="s">
        <v>52</v>
      </c>
      <c r="D11" s="12" t="s">
        <v>34</v>
      </c>
      <c r="E11" s="12" t="s">
        <v>31</v>
      </c>
      <c r="F11" s="12" t="s">
        <v>18</v>
      </c>
      <c r="G11" s="13" t="s">
        <v>19</v>
      </c>
      <c r="H11" s="12" t="s">
        <v>20</v>
      </c>
      <c r="I11" s="14" t="s">
        <v>164</v>
      </c>
      <c r="J11" s="15">
        <v>0.12</v>
      </c>
      <c r="K11" s="110">
        <v>2871</v>
      </c>
      <c r="L11" s="17" t="s">
        <v>21</v>
      </c>
      <c r="M11" s="113">
        <v>21.99</v>
      </c>
      <c r="N11" s="19" t="str">
        <f t="shared" si="0"/>
        <v>CHF</v>
      </c>
      <c r="O11" s="37">
        <v>63133</v>
      </c>
    </row>
    <row r="12" spans="1:15" x14ac:dyDescent="0.3">
      <c r="A12" s="36">
        <v>42691</v>
      </c>
      <c r="B12" s="80" t="s">
        <v>165</v>
      </c>
      <c r="C12" s="12" t="s">
        <v>52</v>
      </c>
      <c r="D12" s="12" t="s">
        <v>34</v>
      </c>
      <c r="E12" s="12" t="s">
        <v>31</v>
      </c>
      <c r="F12" s="12" t="s">
        <v>18</v>
      </c>
      <c r="G12" s="13" t="s">
        <v>19</v>
      </c>
      <c r="H12" s="12" t="s">
        <v>20</v>
      </c>
      <c r="I12" s="14" t="s">
        <v>164</v>
      </c>
      <c r="J12" s="15">
        <v>0.12</v>
      </c>
      <c r="K12" s="110">
        <v>3480</v>
      </c>
      <c r="L12" s="17" t="s">
        <v>21</v>
      </c>
      <c r="M12" s="113">
        <v>21.99</v>
      </c>
      <c r="N12" s="19" t="str">
        <f t="shared" si="0"/>
        <v>CHF</v>
      </c>
      <c r="O12" s="37">
        <v>76525</v>
      </c>
    </row>
    <row r="13" spans="1:15" x14ac:dyDescent="0.3">
      <c r="A13" s="36">
        <v>42691</v>
      </c>
      <c r="B13" s="12" t="s">
        <v>40</v>
      </c>
      <c r="C13" s="12" t="s">
        <v>15</v>
      </c>
      <c r="D13" s="12" t="s">
        <v>34</v>
      </c>
      <c r="E13" s="12" t="s">
        <v>31</v>
      </c>
      <c r="F13" s="12" t="s">
        <v>18</v>
      </c>
      <c r="G13" s="13" t="s">
        <v>19</v>
      </c>
      <c r="H13" s="12" t="s">
        <v>20</v>
      </c>
      <c r="I13" s="14" t="s">
        <v>164</v>
      </c>
      <c r="J13" s="15">
        <v>0.12</v>
      </c>
      <c r="K13" s="110">
        <v>2871</v>
      </c>
      <c r="L13" s="17" t="s">
        <v>21</v>
      </c>
      <c r="M13" s="113">
        <v>21.99</v>
      </c>
      <c r="N13" s="19" t="str">
        <f t="shared" si="0"/>
        <v>CHF</v>
      </c>
      <c r="O13" s="37">
        <v>63133</v>
      </c>
    </row>
    <row r="14" spans="1:15" x14ac:dyDescent="0.3">
      <c r="A14" s="36">
        <v>42691</v>
      </c>
      <c r="B14" s="12" t="s">
        <v>42</v>
      </c>
      <c r="C14" s="12" t="s">
        <v>15</v>
      </c>
      <c r="D14" s="12" t="s">
        <v>34</v>
      </c>
      <c r="E14" s="12" t="s">
        <v>31</v>
      </c>
      <c r="F14" s="12" t="s">
        <v>18</v>
      </c>
      <c r="G14" s="13" t="s">
        <v>19</v>
      </c>
      <c r="H14" s="12" t="s">
        <v>20</v>
      </c>
      <c r="I14" s="14" t="s">
        <v>164</v>
      </c>
      <c r="J14" s="15">
        <v>0.12</v>
      </c>
      <c r="K14" s="110">
        <v>2871</v>
      </c>
      <c r="L14" s="17" t="s">
        <v>21</v>
      </c>
      <c r="M14" s="113">
        <v>21.99</v>
      </c>
      <c r="N14" s="19" t="str">
        <f t="shared" si="0"/>
        <v>CHF</v>
      </c>
      <c r="O14" s="37">
        <v>63133</v>
      </c>
    </row>
    <row r="15" spans="1:15" x14ac:dyDescent="0.3">
      <c r="A15" s="36">
        <v>42691</v>
      </c>
      <c r="B15" s="12" t="s">
        <v>53</v>
      </c>
      <c r="C15" s="12" t="s">
        <v>52</v>
      </c>
      <c r="D15" s="12" t="s">
        <v>34</v>
      </c>
      <c r="E15" s="12" t="s">
        <v>31</v>
      </c>
      <c r="F15" s="12" t="s">
        <v>18</v>
      </c>
      <c r="G15" s="13" t="s">
        <v>19</v>
      </c>
      <c r="H15" s="12" t="s">
        <v>20</v>
      </c>
      <c r="I15" s="14" t="s">
        <v>164</v>
      </c>
      <c r="J15" s="15">
        <v>0.12</v>
      </c>
      <c r="K15" s="110">
        <v>3045</v>
      </c>
      <c r="L15" s="17" t="s">
        <v>21</v>
      </c>
      <c r="M15" s="113">
        <v>21.99</v>
      </c>
      <c r="N15" s="19" t="str">
        <f t="shared" si="0"/>
        <v>CHF</v>
      </c>
      <c r="O15" s="37">
        <v>66959</v>
      </c>
    </row>
    <row r="16" spans="1:15" x14ac:dyDescent="0.3">
      <c r="A16" s="36">
        <v>42691</v>
      </c>
      <c r="B16" s="12" t="s">
        <v>44</v>
      </c>
      <c r="C16" s="12" t="s">
        <v>15</v>
      </c>
      <c r="D16" s="12" t="s">
        <v>34</v>
      </c>
      <c r="E16" s="12" t="s">
        <v>31</v>
      </c>
      <c r="F16" s="12" t="s">
        <v>18</v>
      </c>
      <c r="G16" s="13" t="s">
        <v>19</v>
      </c>
      <c r="H16" s="12" t="s">
        <v>20</v>
      </c>
      <c r="I16" s="14" t="s">
        <v>164</v>
      </c>
      <c r="J16" s="15">
        <v>0.12</v>
      </c>
      <c r="K16" s="110">
        <v>3915</v>
      </c>
      <c r="L16" s="17" t="s">
        <v>21</v>
      </c>
      <c r="M16" s="113">
        <v>21.99</v>
      </c>
      <c r="N16" s="19" t="str">
        <f t="shared" si="0"/>
        <v>CHF</v>
      </c>
      <c r="O16" s="37">
        <v>86091</v>
      </c>
    </row>
    <row r="17" spans="1:15" x14ac:dyDescent="0.3">
      <c r="A17" s="36">
        <v>42691</v>
      </c>
      <c r="B17" s="12" t="s">
        <v>46</v>
      </c>
      <c r="C17" s="12" t="s">
        <v>52</v>
      </c>
      <c r="D17" s="12" t="s">
        <v>34</v>
      </c>
      <c r="E17" s="12" t="s">
        <v>31</v>
      </c>
      <c r="F17" s="12" t="s">
        <v>18</v>
      </c>
      <c r="G17" s="13" t="s">
        <v>19</v>
      </c>
      <c r="H17" s="12" t="s">
        <v>20</v>
      </c>
      <c r="I17" s="14" t="s">
        <v>164</v>
      </c>
      <c r="J17" s="15">
        <v>0.12</v>
      </c>
      <c r="K17" s="110">
        <v>2616</v>
      </c>
      <c r="L17" s="17" t="s">
        <v>21</v>
      </c>
      <c r="M17" s="113">
        <v>21.99</v>
      </c>
      <c r="N17" s="19" t="str">
        <f t="shared" si="0"/>
        <v>CHF</v>
      </c>
      <c r="O17" s="37">
        <v>57526</v>
      </c>
    </row>
    <row r="18" spans="1:15" x14ac:dyDescent="0.3">
      <c r="A18" s="36">
        <v>42691</v>
      </c>
      <c r="B18" s="12" t="s">
        <v>27</v>
      </c>
      <c r="C18" s="12" t="s">
        <v>52</v>
      </c>
      <c r="D18" s="12" t="s">
        <v>28</v>
      </c>
      <c r="E18" s="12" t="s">
        <v>54</v>
      </c>
      <c r="F18" s="12" t="s">
        <v>18</v>
      </c>
      <c r="G18" s="13" t="s">
        <v>19</v>
      </c>
      <c r="H18" s="12" t="s">
        <v>20</v>
      </c>
      <c r="I18" s="14" t="s">
        <v>164</v>
      </c>
      <c r="J18" s="15">
        <v>0.12</v>
      </c>
      <c r="K18" s="110">
        <v>530</v>
      </c>
      <c r="L18" s="17" t="s">
        <v>21</v>
      </c>
      <c r="M18" s="113">
        <v>21.01</v>
      </c>
      <c r="N18" s="19" t="str">
        <f t="shared" si="0"/>
        <v>CHF</v>
      </c>
      <c r="O18" s="37">
        <v>11135</v>
      </c>
    </row>
    <row r="19" spans="1:15" x14ac:dyDescent="0.3">
      <c r="A19" s="36">
        <v>42691</v>
      </c>
      <c r="B19" s="12" t="s">
        <v>62</v>
      </c>
      <c r="C19" s="12" t="s">
        <v>52</v>
      </c>
      <c r="D19" s="12" t="s">
        <v>16</v>
      </c>
      <c r="E19" s="12" t="s">
        <v>54</v>
      </c>
      <c r="F19" s="12" t="s">
        <v>18</v>
      </c>
      <c r="G19" s="13" t="s">
        <v>19</v>
      </c>
      <c r="H19" s="12" t="s">
        <v>20</v>
      </c>
      <c r="I19" s="14" t="s">
        <v>164</v>
      </c>
      <c r="J19" s="15">
        <v>0.12</v>
      </c>
      <c r="K19" s="110">
        <v>530</v>
      </c>
      <c r="L19" s="17" t="s">
        <v>21</v>
      </c>
      <c r="M19" s="113">
        <v>21.01</v>
      </c>
      <c r="N19" s="19" t="str">
        <f t="shared" si="0"/>
        <v>CHF</v>
      </c>
      <c r="O19" s="37">
        <v>11135</v>
      </c>
    </row>
    <row r="20" spans="1:15" x14ac:dyDescent="0.3">
      <c r="A20" s="36">
        <v>42691</v>
      </c>
      <c r="B20" s="12" t="s">
        <v>55</v>
      </c>
      <c r="C20" s="12" t="s">
        <v>52</v>
      </c>
      <c r="D20" s="12" t="s">
        <v>16</v>
      </c>
      <c r="E20" s="12" t="s">
        <v>54</v>
      </c>
      <c r="F20" s="12" t="s">
        <v>18</v>
      </c>
      <c r="G20" s="13" t="s">
        <v>19</v>
      </c>
      <c r="H20" s="12" t="s">
        <v>20</v>
      </c>
      <c r="I20" s="14" t="s">
        <v>164</v>
      </c>
      <c r="J20" s="15">
        <v>0.12</v>
      </c>
      <c r="K20" s="110">
        <v>530</v>
      </c>
      <c r="L20" s="17" t="s">
        <v>21</v>
      </c>
      <c r="M20" s="113">
        <v>21.01</v>
      </c>
      <c r="N20" s="19" t="str">
        <f t="shared" si="0"/>
        <v>CHF</v>
      </c>
      <c r="O20" s="37">
        <v>11135</v>
      </c>
    </row>
    <row r="21" spans="1:15" x14ac:dyDescent="0.3">
      <c r="A21" s="36">
        <v>42691</v>
      </c>
      <c r="B21" s="12" t="s">
        <v>26</v>
      </c>
      <c r="C21" s="12" t="s">
        <v>52</v>
      </c>
      <c r="D21" s="12" t="s">
        <v>16</v>
      </c>
      <c r="E21" s="12" t="s">
        <v>54</v>
      </c>
      <c r="F21" s="12" t="s">
        <v>18</v>
      </c>
      <c r="G21" s="13" t="s">
        <v>19</v>
      </c>
      <c r="H21" s="12" t="s">
        <v>20</v>
      </c>
      <c r="I21" s="14" t="s">
        <v>164</v>
      </c>
      <c r="J21" s="15">
        <v>0.12</v>
      </c>
      <c r="K21" s="110">
        <v>530</v>
      </c>
      <c r="L21" s="17" t="s">
        <v>21</v>
      </c>
      <c r="M21" s="113">
        <v>21.01</v>
      </c>
      <c r="N21" s="19" t="str">
        <f t="shared" si="0"/>
        <v>CHF</v>
      </c>
      <c r="O21" s="37">
        <v>11135</v>
      </c>
    </row>
    <row r="22" spans="1:15" ht="14.4" thickBot="1" x14ac:dyDescent="0.35">
      <c r="A22" s="38">
        <v>42691</v>
      </c>
      <c r="B22" s="50" t="s">
        <v>22</v>
      </c>
      <c r="C22" s="50" t="s">
        <v>52</v>
      </c>
      <c r="D22" s="50" t="s">
        <v>16</v>
      </c>
      <c r="E22" s="50" t="s">
        <v>54</v>
      </c>
      <c r="F22" s="50" t="s">
        <v>18</v>
      </c>
      <c r="G22" s="51" t="s">
        <v>19</v>
      </c>
      <c r="H22" s="50" t="s">
        <v>20</v>
      </c>
      <c r="I22" s="52" t="s">
        <v>164</v>
      </c>
      <c r="J22" s="53">
        <v>0.12</v>
      </c>
      <c r="K22" s="114">
        <v>530</v>
      </c>
      <c r="L22" s="55" t="s">
        <v>21</v>
      </c>
      <c r="M22" s="115">
        <v>21.01</v>
      </c>
      <c r="N22" s="57" t="str">
        <f t="shared" si="0"/>
        <v>CHF</v>
      </c>
      <c r="O22" s="58">
        <v>1135</v>
      </c>
    </row>
    <row r="23" spans="1:15" ht="14.4" thickBot="1" x14ac:dyDescent="0.35">
      <c r="A23" s="36">
        <v>42681</v>
      </c>
      <c r="B23" s="80" t="s">
        <v>165</v>
      </c>
      <c r="C23" s="12" t="s">
        <v>52</v>
      </c>
      <c r="D23" s="12" t="s">
        <v>34</v>
      </c>
      <c r="E23" s="12" t="s">
        <v>48</v>
      </c>
      <c r="F23" s="12" t="s">
        <v>18</v>
      </c>
      <c r="G23" s="13" t="s">
        <v>19</v>
      </c>
      <c r="H23" s="12" t="s">
        <v>20</v>
      </c>
      <c r="I23" s="14" t="s">
        <v>164</v>
      </c>
      <c r="J23" s="15">
        <v>0.12</v>
      </c>
      <c r="K23" s="110">
        <v>10000</v>
      </c>
      <c r="L23" s="17" t="s">
        <v>21</v>
      </c>
      <c r="M23" s="113">
        <v>21.75</v>
      </c>
      <c r="N23" s="19" t="str">
        <f t="shared" si="0"/>
        <v>CHF</v>
      </c>
      <c r="O23" s="37">
        <v>217500</v>
      </c>
    </row>
    <row r="24" spans="1:15" ht="14.4" thickBot="1" x14ac:dyDescent="0.35">
      <c r="A24" s="107">
        <v>42615</v>
      </c>
      <c r="B24" s="116" t="s">
        <v>165</v>
      </c>
      <c r="C24" s="65" t="s">
        <v>52</v>
      </c>
      <c r="D24" s="65" t="s">
        <v>34</v>
      </c>
      <c r="E24" s="65" t="s">
        <v>48</v>
      </c>
      <c r="F24" s="65" t="s">
        <v>18</v>
      </c>
      <c r="G24" s="66" t="s">
        <v>19</v>
      </c>
      <c r="H24" s="65" t="s">
        <v>20</v>
      </c>
      <c r="I24" s="67" t="s">
        <v>164</v>
      </c>
      <c r="J24" s="68">
        <v>0.12</v>
      </c>
      <c r="K24" s="118">
        <v>10000</v>
      </c>
      <c r="L24" s="70" t="s">
        <v>21</v>
      </c>
      <c r="M24" s="119">
        <v>21.75</v>
      </c>
      <c r="N24" s="71" t="str">
        <f t="shared" si="0"/>
        <v>CHF</v>
      </c>
      <c r="O24" s="109">
        <v>217500</v>
      </c>
    </row>
    <row r="25" spans="1:15" ht="14.4" thickBot="1" x14ac:dyDescent="0.35">
      <c r="A25" s="36">
        <v>42529</v>
      </c>
      <c r="B25" s="12" t="s">
        <v>56</v>
      </c>
      <c r="C25" s="12" t="s">
        <v>52</v>
      </c>
      <c r="D25" s="12" t="s">
        <v>16</v>
      </c>
      <c r="E25" s="12" t="s">
        <v>57</v>
      </c>
      <c r="F25" s="12" t="s">
        <v>18</v>
      </c>
      <c r="G25" s="13" t="s">
        <v>19</v>
      </c>
      <c r="H25" s="12" t="s">
        <v>20</v>
      </c>
      <c r="I25" s="14" t="s">
        <v>164</v>
      </c>
      <c r="J25" s="15">
        <v>0.86</v>
      </c>
      <c r="K25" s="110">
        <v>17381</v>
      </c>
      <c r="L25" s="17" t="s">
        <v>23</v>
      </c>
      <c r="M25" s="113">
        <v>21.47</v>
      </c>
      <c r="N25" s="19" t="str">
        <f t="shared" si="0"/>
        <v>USD</v>
      </c>
      <c r="O25" s="37">
        <v>373170</v>
      </c>
    </row>
    <row r="26" spans="1:15" x14ac:dyDescent="0.3">
      <c r="A26" s="32">
        <v>42527</v>
      </c>
      <c r="B26" s="22" t="s">
        <v>27</v>
      </c>
      <c r="C26" s="22" t="s">
        <v>52</v>
      </c>
      <c r="D26" s="22" t="s">
        <v>28</v>
      </c>
      <c r="E26" s="22" t="s">
        <v>57</v>
      </c>
      <c r="F26" s="22" t="s">
        <v>18</v>
      </c>
      <c r="G26" s="23" t="s">
        <v>64</v>
      </c>
      <c r="H26" s="22" t="s">
        <v>20</v>
      </c>
      <c r="I26" s="105" t="s">
        <v>64</v>
      </c>
      <c r="J26" s="25">
        <v>0.86</v>
      </c>
      <c r="K26" s="33">
        <v>54876</v>
      </c>
      <c r="L26" s="27" t="s">
        <v>21</v>
      </c>
      <c r="M26" s="112">
        <v>22.68</v>
      </c>
      <c r="N26" s="29" t="str">
        <f t="shared" si="0"/>
        <v>CHF</v>
      </c>
      <c r="O26" s="39">
        <v>1134836</v>
      </c>
    </row>
    <row r="27" spans="1:15" x14ac:dyDescent="0.3">
      <c r="A27" s="36">
        <v>42527</v>
      </c>
      <c r="B27" s="12" t="s">
        <v>62</v>
      </c>
      <c r="C27" s="12" t="s">
        <v>52</v>
      </c>
      <c r="D27" s="12" t="s">
        <v>16</v>
      </c>
      <c r="E27" s="12" t="s">
        <v>57</v>
      </c>
      <c r="F27" s="12" t="s">
        <v>18</v>
      </c>
      <c r="G27" s="13" t="s">
        <v>64</v>
      </c>
      <c r="H27" s="12" t="s">
        <v>20</v>
      </c>
      <c r="I27" s="106" t="s">
        <v>64</v>
      </c>
      <c r="J27" s="15">
        <v>0.86</v>
      </c>
      <c r="K27" s="110">
        <v>27071</v>
      </c>
      <c r="L27" s="17" t="s">
        <v>21</v>
      </c>
      <c r="M27" s="113">
        <v>20.68</v>
      </c>
      <c r="N27" s="19" t="str">
        <f t="shared" si="0"/>
        <v>CHF</v>
      </c>
      <c r="O27" s="37">
        <v>559828</v>
      </c>
    </row>
    <row r="28" spans="1:15" x14ac:dyDescent="0.3">
      <c r="A28" s="36">
        <v>42527</v>
      </c>
      <c r="B28" s="12" t="s">
        <v>55</v>
      </c>
      <c r="C28" s="12" t="s">
        <v>52</v>
      </c>
      <c r="D28" s="12" t="s">
        <v>16</v>
      </c>
      <c r="E28" s="12" t="s">
        <v>57</v>
      </c>
      <c r="F28" s="12" t="s">
        <v>18</v>
      </c>
      <c r="G28" s="13" t="s">
        <v>64</v>
      </c>
      <c r="H28" s="12" t="s">
        <v>20</v>
      </c>
      <c r="I28" s="106" t="s">
        <v>64</v>
      </c>
      <c r="J28" s="15">
        <v>0.86</v>
      </c>
      <c r="K28" s="110">
        <v>18949</v>
      </c>
      <c r="L28" s="17" t="s">
        <v>21</v>
      </c>
      <c r="M28" s="113">
        <v>20.68</v>
      </c>
      <c r="N28" s="19" t="str">
        <f t="shared" si="0"/>
        <v>CHF</v>
      </c>
      <c r="O28" s="37">
        <v>391865</v>
      </c>
    </row>
    <row r="29" spans="1:15" x14ac:dyDescent="0.3">
      <c r="A29" s="36">
        <v>42527</v>
      </c>
      <c r="B29" s="12" t="s">
        <v>26</v>
      </c>
      <c r="C29" s="12" t="s">
        <v>52</v>
      </c>
      <c r="D29" s="12" t="s">
        <v>16</v>
      </c>
      <c r="E29" s="12" t="s">
        <v>57</v>
      </c>
      <c r="F29" s="12" t="s">
        <v>18</v>
      </c>
      <c r="G29" s="13" t="s">
        <v>64</v>
      </c>
      <c r="H29" s="12" t="s">
        <v>20</v>
      </c>
      <c r="I29" s="106" t="s">
        <v>64</v>
      </c>
      <c r="J29" s="15">
        <v>0.86</v>
      </c>
      <c r="K29" s="110">
        <v>31848</v>
      </c>
      <c r="L29" s="17" t="s">
        <v>21</v>
      </c>
      <c r="M29" s="113">
        <v>20.68</v>
      </c>
      <c r="N29" s="19" t="str">
        <f t="shared" si="0"/>
        <v>CHF</v>
      </c>
      <c r="O29" s="37">
        <v>658617</v>
      </c>
    </row>
    <row r="30" spans="1:15" x14ac:dyDescent="0.3">
      <c r="A30" s="36">
        <v>42527</v>
      </c>
      <c r="B30" s="12" t="s">
        <v>58</v>
      </c>
      <c r="C30" s="12" t="s">
        <v>52</v>
      </c>
      <c r="D30" s="12" t="s">
        <v>16</v>
      </c>
      <c r="E30" s="12" t="s">
        <v>57</v>
      </c>
      <c r="F30" s="12" t="s">
        <v>18</v>
      </c>
      <c r="G30" s="13" t="s">
        <v>64</v>
      </c>
      <c r="H30" s="12" t="s">
        <v>20</v>
      </c>
      <c r="I30" s="106" t="s">
        <v>64</v>
      </c>
      <c r="J30" s="15">
        <v>0.86</v>
      </c>
      <c r="K30" s="110">
        <v>22294</v>
      </c>
      <c r="L30" s="17" t="s">
        <v>21</v>
      </c>
      <c r="M30" s="113">
        <v>20.68</v>
      </c>
      <c r="N30" s="19" t="str">
        <f t="shared" si="0"/>
        <v>CHF</v>
      </c>
      <c r="O30" s="37">
        <v>461040</v>
      </c>
    </row>
    <row r="31" spans="1:15" x14ac:dyDescent="0.3">
      <c r="A31" s="36">
        <v>42527</v>
      </c>
      <c r="B31" s="12" t="s">
        <v>22</v>
      </c>
      <c r="C31" s="12" t="s">
        <v>52</v>
      </c>
      <c r="D31" s="12" t="s">
        <v>16</v>
      </c>
      <c r="E31" s="12" t="s">
        <v>57</v>
      </c>
      <c r="F31" s="12" t="s">
        <v>18</v>
      </c>
      <c r="G31" s="13" t="s">
        <v>64</v>
      </c>
      <c r="H31" s="12" t="s">
        <v>20</v>
      </c>
      <c r="I31" s="106" t="s">
        <v>64</v>
      </c>
      <c r="J31" s="15">
        <v>0.86</v>
      </c>
      <c r="K31" s="110">
        <v>17942</v>
      </c>
      <c r="L31" s="17" t="s">
        <v>21</v>
      </c>
      <c r="M31" s="113">
        <v>20.68</v>
      </c>
      <c r="N31" s="19" t="str">
        <f t="shared" si="0"/>
        <v>CHF</v>
      </c>
      <c r="O31" s="37">
        <v>371041</v>
      </c>
    </row>
    <row r="32" spans="1:15" x14ac:dyDescent="0.3">
      <c r="A32" s="36">
        <v>42527</v>
      </c>
      <c r="B32" s="12" t="s">
        <v>25</v>
      </c>
      <c r="C32" s="12" t="s">
        <v>52</v>
      </c>
      <c r="D32" s="12" t="s">
        <v>16</v>
      </c>
      <c r="E32" s="12" t="s">
        <v>57</v>
      </c>
      <c r="F32" s="12" t="s">
        <v>18</v>
      </c>
      <c r="G32" s="13" t="s">
        <v>64</v>
      </c>
      <c r="H32" s="12" t="s">
        <v>20</v>
      </c>
      <c r="I32" s="106" t="s">
        <v>64</v>
      </c>
      <c r="J32" s="15">
        <v>0.86</v>
      </c>
      <c r="K32" s="110">
        <v>15919</v>
      </c>
      <c r="L32" s="17" t="s">
        <v>21</v>
      </c>
      <c r="M32" s="113">
        <v>20.68</v>
      </c>
      <c r="N32" s="19" t="str">
        <f t="shared" si="0"/>
        <v>CHF</v>
      </c>
      <c r="O32" s="37">
        <v>329205</v>
      </c>
    </row>
    <row r="33" spans="1:15" x14ac:dyDescent="0.3">
      <c r="A33" s="36">
        <v>42527</v>
      </c>
      <c r="B33" s="12" t="s">
        <v>74</v>
      </c>
      <c r="C33" s="12" t="s">
        <v>52</v>
      </c>
      <c r="D33" s="12" t="s">
        <v>16</v>
      </c>
      <c r="E33" s="12" t="s">
        <v>57</v>
      </c>
      <c r="F33" s="12" t="s">
        <v>18</v>
      </c>
      <c r="G33" s="13" t="s">
        <v>64</v>
      </c>
      <c r="H33" s="12" t="s">
        <v>20</v>
      </c>
      <c r="I33" s="106" t="s">
        <v>64</v>
      </c>
      <c r="J33" s="15">
        <v>0.86</v>
      </c>
      <c r="K33" s="110">
        <v>22294</v>
      </c>
      <c r="L33" s="17" t="s">
        <v>21</v>
      </c>
      <c r="M33" s="113">
        <v>20.68</v>
      </c>
      <c r="N33" s="19" t="str">
        <f t="shared" si="0"/>
        <v>CHF</v>
      </c>
      <c r="O33" s="37">
        <v>461040</v>
      </c>
    </row>
    <row r="34" spans="1:15" x14ac:dyDescent="0.3">
      <c r="A34" s="36">
        <v>42527</v>
      </c>
      <c r="B34" s="12" t="s">
        <v>24</v>
      </c>
      <c r="C34" s="12" t="s">
        <v>52</v>
      </c>
      <c r="D34" s="12" t="s">
        <v>16</v>
      </c>
      <c r="E34" s="12" t="s">
        <v>57</v>
      </c>
      <c r="F34" s="12" t="s">
        <v>18</v>
      </c>
      <c r="G34" s="13" t="s">
        <v>64</v>
      </c>
      <c r="H34" s="12" t="s">
        <v>20</v>
      </c>
      <c r="I34" s="106" t="s">
        <v>64</v>
      </c>
      <c r="J34" s="15">
        <v>0.86</v>
      </c>
      <c r="K34" s="110">
        <v>25632</v>
      </c>
      <c r="L34" s="17" t="s">
        <v>21</v>
      </c>
      <c r="M34" s="113">
        <v>20.68</v>
      </c>
      <c r="N34" s="19" t="str">
        <f t="shared" si="0"/>
        <v>CHF</v>
      </c>
      <c r="O34" s="37">
        <v>530070</v>
      </c>
    </row>
    <row r="35" spans="1:15" ht="14.4" thickBot="1" x14ac:dyDescent="0.35">
      <c r="A35" s="38">
        <v>42527</v>
      </c>
      <c r="B35" s="50" t="s">
        <v>59</v>
      </c>
      <c r="C35" s="50" t="s">
        <v>52</v>
      </c>
      <c r="D35" s="50" t="s">
        <v>16</v>
      </c>
      <c r="E35" s="50" t="s">
        <v>57</v>
      </c>
      <c r="F35" s="50" t="s">
        <v>18</v>
      </c>
      <c r="G35" s="51" t="s">
        <v>64</v>
      </c>
      <c r="H35" s="50" t="s">
        <v>20</v>
      </c>
      <c r="I35" s="120" t="s">
        <v>64</v>
      </c>
      <c r="J35" s="53">
        <v>0.86</v>
      </c>
      <c r="K35" s="114">
        <v>25923</v>
      </c>
      <c r="L35" s="55" t="s">
        <v>21</v>
      </c>
      <c r="M35" s="115">
        <v>20.68</v>
      </c>
      <c r="N35" s="57" t="str">
        <f t="shared" si="0"/>
        <v>CHF</v>
      </c>
      <c r="O35" s="58">
        <v>536088</v>
      </c>
    </row>
    <row r="36" spans="1:15" ht="14.4" thickBot="1" x14ac:dyDescent="0.35">
      <c r="A36" s="36">
        <v>42510</v>
      </c>
      <c r="B36" s="80" t="s">
        <v>165</v>
      </c>
      <c r="C36" s="12" t="s">
        <v>52</v>
      </c>
      <c r="D36" s="12" t="s">
        <v>34</v>
      </c>
      <c r="E36" s="12" t="s">
        <v>48</v>
      </c>
      <c r="F36" s="12" t="s">
        <v>18</v>
      </c>
      <c r="G36" s="13" t="s">
        <v>19</v>
      </c>
      <c r="H36" s="12" t="s">
        <v>20</v>
      </c>
      <c r="I36" s="14" t="s">
        <v>164</v>
      </c>
      <c r="J36" s="15">
        <v>0.86</v>
      </c>
      <c r="K36" s="110">
        <v>15000</v>
      </c>
      <c r="L36" s="17" t="s">
        <v>21</v>
      </c>
      <c r="M36" s="113">
        <v>20.07</v>
      </c>
      <c r="N36" s="19" t="str">
        <f t="shared" si="0"/>
        <v>CHF</v>
      </c>
      <c r="O36" s="37">
        <v>301050</v>
      </c>
    </row>
    <row r="37" spans="1:15" x14ac:dyDescent="0.3">
      <c r="A37" s="32">
        <v>42502</v>
      </c>
      <c r="B37" s="22" t="s">
        <v>29</v>
      </c>
      <c r="C37" s="22" t="s">
        <v>52</v>
      </c>
      <c r="D37" s="22" t="s">
        <v>30</v>
      </c>
      <c r="E37" s="22" t="s">
        <v>31</v>
      </c>
      <c r="F37" s="22" t="s">
        <v>18</v>
      </c>
      <c r="G37" s="23" t="s">
        <v>19</v>
      </c>
      <c r="H37" s="22" t="s">
        <v>20</v>
      </c>
      <c r="I37" s="24" t="s">
        <v>164</v>
      </c>
      <c r="J37" s="25">
        <v>0.86</v>
      </c>
      <c r="K37" s="33">
        <v>30618</v>
      </c>
      <c r="L37" s="27" t="s">
        <v>21</v>
      </c>
      <c r="M37" s="112">
        <v>18.649999999999999</v>
      </c>
      <c r="N37" s="29" t="str">
        <f t="shared" si="0"/>
        <v>CHF</v>
      </c>
      <c r="O37" s="39">
        <v>571026</v>
      </c>
    </row>
    <row r="38" spans="1:15" x14ac:dyDescent="0.3">
      <c r="A38" s="36">
        <v>42502</v>
      </c>
      <c r="B38" s="12" t="s">
        <v>33</v>
      </c>
      <c r="C38" s="12" t="s">
        <v>52</v>
      </c>
      <c r="D38" s="12" t="s">
        <v>34</v>
      </c>
      <c r="E38" s="12" t="s">
        <v>31</v>
      </c>
      <c r="F38" s="12" t="s">
        <v>18</v>
      </c>
      <c r="G38" s="13" t="s">
        <v>19</v>
      </c>
      <c r="H38" s="12" t="s">
        <v>20</v>
      </c>
      <c r="I38" s="14" t="s">
        <v>164</v>
      </c>
      <c r="J38" s="15">
        <v>0.86</v>
      </c>
      <c r="K38" s="110">
        <v>3693</v>
      </c>
      <c r="L38" s="17" t="s">
        <v>21</v>
      </c>
      <c r="M38" s="113">
        <v>18.649999999999999</v>
      </c>
      <c r="N38" s="19" t="str">
        <f t="shared" ref="N38:N55" si="1">L38</f>
        <v>CHF</v>
      </c>
      <c r="O38" s="37">
        <v>68874</v>
      </c>
    </row>
    <row r="39" spans="1:15" x14ac:dyDescent="0.3">
      <c r="A39" s="36">
        <v>42502</v>
      </c>
      <c r="B39" s="12" t="s">
        <v>36</v>
      </c>
      <c r="C39" s="12" t="s">
        <v>52</v>
      </c>
      <c r="D39" s="12" t="s">
        <v>34</v>
      </c>
      <c r="E39" s="12" t="s">
        <v>31</v>
      </c>
      <c r="F39" s="12" t="s">
        <v>18</v>
      </c>
      <c r="G39" s="13" t="s">
        <v>19</v>
      </c>
      <c r="H39" s="12" t="s">
        <v>20</v>
      </c>
      <c r="I39" s="14" t="s">
        <v>164</v>
      </c>
      <c r="J39" s="15">
        <v>0.86</v>
      </c>
      <c r="K39" s="110">
        <v>3282</v>
      </c>
      <c r="L39" s="17" t="s">
        <v>21</v>
      </c>
      <c r="M39" s="113">
        <v>18.649999999999999</v>
      </c>
      <c r="N39" s="19" t="str">
        <f t="shared" si="1"/>
        <v>CHF</v>
      </c>
      <c r="O39" s="37">
        <v>61209</v>
      </c>
    </row>
    <row r="40" spans="1:15" x14ac:dyDescent="0.3">
      <c r="A40" s="36">
        <v>42502</v>
      </c>
      <c r="B40" s="80" t="s">
        <v>165</v>
      </c>
      <c r="C40" s="12" t="s">
        <v>52</v>
      </c>
      <c r="D40" s="12" t="s">
        <v>34</v>
      </c>
      <c r="E40" s="12" t="s">
        <v>31</v>
      </c>
      <c r="F40" s="12" t="s">
        <v>18</v>
      </c>
      <c r="G40" s="13" t="s">
        <v>19</v>
      </c>
      <c r="H40" s="12" t="s">
        <v>20</v>
      </c>
      <c r="I40" s="14" t="s">
        <v>164</v>
      </c>
      <c r="J40" s="15">
        <v>0.86</v>
      </c>
      <c r="K40" s="110">
        <v>4103</v>
      </c>
      <c r="L40" s="17" t="s">
        <v>21</v>
      </c>
      <c r="M40" s="113">
        <v>18.649999999999999</v>
      </c>
      <c r="N40" s="19" t="str">
        <f t="shared" si="1"/>
        <v>CHF</v>
      </c>
      <c r="O40" s="37">
        <v>76521</v>
      </c>
    </row>
    <row r="41" spans="1:15" x14ac:dyDescent="0.3">
      <c r="A41" s="36">
        <v>42502</v>
      </c>
      <c r="B41" s="12" t="s">
        <v>60</v>
      </c>
      <c r="C41" s="12" t="s">
        <v>52</v>
      </c>
      <c r="D41" s="12" t="s">
        <v>34</v>
      </c>
      <c r="E41" s="12" t="s">
        <v>31</v>
      </c>
      <c r="F41" s="12" t="s">
        <v>18</v>
      </c>
      <c r="G41" s="13" t="s">
        <v>19</v>
      </c>
      <c r="H41" s="12" t="s">
        <v>20</v>
      </c>
      <c r="I41" s="14" t="s">
        <v>164</v>
      </c>
      <c r="J41" s="15">
        <v>0.86</v>
      </c>
      <c r="K41" s="110">
        <v>3590</v>
      </c>
      <c r="L41" s="17" t="s">
        <v>21</v>
      </c>
      <c r="M41" s="113">
        <v>18.649999999999999</v>
      </c>
      <c r="N41" s="19" t="str">
        <f t="shared" si="1"/>
        <v>CHF</v>
      </c>
      <c r="O41" s="37">
        <v>66953</v>
      </c>
    </row>
    <row r="42" spans="1:15" x14ac:dyDescent="0.3">
      <c r="A42" s="36">
        <v>42502</v>
      </c>
      <c r="B42" s="12" t="s">
        <v>44</v>
      </c>
      <c r="C42" s="12" t="s">
        <v>52</v>
      </c>
      <c r="D42" s="12" t="s">
        <v>34</v>
      </c>
      <c r="E42" s="12" t="s">
        <v>31</v>
      </c>
      <c r="F42" s="12" t="s">
        <v>18</v>
      </c>
      <c r="G42" s="13" t="s">
        <v>19</v>
      </c>
      <c r="H42" s="12" t="s">
        <v>20</v>
      </c>
      <c r="I42" s="14" t="s">
        <v>164</v>
      </c>
      <c r="J42" s="15">
        <v>0.86</v>
      </c>
      <c r="K42" s="110">
        <v>4616</v>
      </c>
      <c r="L42" s="17" t="s">
        <v>21</v>
      </c>
      <c r="M42" s="113">
        <v>18.649999999999999</v>
      </c>
      <c r="N42" s="19" t="str">
        <f t="shared" si="1"/>
        <v>CHF</v>
      </c>
      <c r="O42" s="37">
        <v>86088</v>
      </c>
    </row>
    <row r="43" spans="1:15" ht="14.4" thickBot="1" x14ac:dyDescent="0.35">
      <c r="A43" s="38">
        <v>42502</v>
      </c>
      <c r="B43" s="50" t="s">
        <v>46</v>
      </c>
      <c r="C43" s="50" t="s">
        <v>52</v>
      </c>
      <c r="D43" s="50" t="s">
        <v>34</v>
      </c>
      <c r="E43" s="50" t="s">
        <v>31</v>
      </c>
      <c r="F43" s="50" t="s">
        <v>18</v>
      </c>
      <c r="G43" s="51" t="s">
        <v>19</v>
      </c>
      <c r="H43" s="50" t="s">
        <v>20</v>
      </c>
      <c r="I43" s="52" t="s">
        <v>164</v>
      </c>
      <c r="J43" s="53">
        <v>0.86</v>
      </c>
      <c r="K43" s="114">
        <v>3145</v>
      </c>
      <c r="L43" s="55" t="s">
        <v>21</v>
      </c>
      <c r="M43" s="115">
        <v>18.649999999999999</v>
      </c>
      <c r="N43" s="57" t="str">
        <f t="shared" si="1"/>
        <v>CHF</v>
      </c>
      <c r="O43" s="58">
        <v>58654</v>
      </c>
    </row>
    <row r="44" spans="1:15" ht="14.4" thickBot="1" x14ac:dyDescent="0.35">
      <c r="A44" s="36">
        <v>42496</v>
      </c>
      <c r="B44" s="12" t="s">
        <v>60</v>
      </c>
      <c r="C44" s="12" t="s">
        <v>52</v>
      </c>
      <c r="D44" s="12" t="s">
        <v>34</v>
      </c>
      <c r="E44" s="12" t="s">
        <v>48</v>
      </c>
      <c r="F44" s="12" t="s">
        <v>18</v>
      </c>
      <c r="G44" s="13" t="s">
        <v>19</v>
      </c>
      <c r="H44" s="12" t="s">
        <v>20</v>
      </c>
      <c r="I44" s="14" t="s">
        <v>164</v>
      </c>
      <c r="J44" s="15">
        <v>0.86</v>
      </c>
      <c r="K44" s="110">
        <v>73838</v>
      </c>
      <c r="L44" s="17" t="s">
        <v>21</v>
      </c>
      <c r="M44" s="113">
        <v>19.97</v>
      </c>
      <c r="N44" s="19" t="str">
        <f t="shared" si="1"/>
        <v>CHF</v>
      </c>
      <c r="O44" s="37">
        <v>1474545</v>
      </c>
    </row>
    <row r="45" spans="1:15" ht="14.4" thickBot="1" x14ac:dyDescent="0.35">
      <c r="A45" s="107">
        <v>42481</v>
      </c>
      <c r="B45" s="65" t="s">
        <v>74</v>
      </c>
      <c r="C45" s="65" t="s">
        <v>52</v>
      </c>
      <c r="D45" s="65" t="s">
        <v>16</v>
      </c>
      <c r="E45" s="65" t="s">
        <v>61</v>
      </c>
      <c r="F45" s="65" t="s">
        <v>18</v>
      </c>
      <c r="G45" s="66" t="s">
        <v>19</v>
      </c>
      <c r="H45" s="65" t="s">
        <v>20</v>
      </c>
      <c r="I45" s="67" t="s">
        <v>164</v>
      </c>
      <c r="J45" s="68">
        <v>0.86</v>
      </c>
      <c r="K45" s="118">
        <v>2706</v>
      </c>
      <c r="L45" s="70" t="s">
        <v>21</v>
      </c>
      <c r="M45" s="119">
        <v>20.09</v>
      </c>
      <c r="N45" s="71" t="str">
        <f t="shared" si="1"/>
        <v>CHF</v>
      </c>
      <c r="O45" s="109">
        <v>54364</v>
      </c>
    </row>
    <row r="46" spans="1:15" x14ac:dyDescent="0.3">
      <c r="A46" s="94">
        <v>42425</v>
      </c>
      <c r="B46" s="95" t="s">
        <v>62</v>
      </c>
      <c r="C46" s="95" t="s">
        <v>52</v>
      </c>
      <c r="D46" s="12" t="s">
        <v>16</v>
      </c>
      <c r="E46" s="12" t="s">
        <v>63</v>
      </c>
      <c r="F46" s="12" t="s">
        <v>18</v>
      </c>
      <c r="G46" s="13" t="s">
        <v>64</v>
      </c>
      <c r="H46" s="12" t="s">
        <v>20</v>
      </c>
      <c r="I46" s="13" t="s">
        <v>64</v>
      </c>
      <c r="J46" s="15" t="s">
        <v>64</v>
      </c>
      <c r="K46" s="110">
        <v>100000</v>
      </c>
      <c r="L46" s="17" t="s">
        <v>21</v>
      </c>
      <c r="M46" s="113">
        <v>0.48</v>
      </c>
      <c r="N46" s="19" t="str">
        <f t="shared" si="1"/>
        <v>CHF</v>
      </c>
      <c r="O46" s="37">
        <v>48000</v>
      </c>
    </row>
    <row r="47" spans="1:15" x14ac:dyDescent="0.3">
      <c r="A47" s="94">
        <v>42425</v>
      </c>
      <c r="B47" s="95" t="s">
        <v>62</v>
      </c>
      <c r="C47" s="95" t="s">
        <v>52</v>
      </c>
      <c r="D47" s="12" t="s">
        <v>16</v>
      </c>
      <c r="E47" s="12" t="s">
        <v>61</v>
      </c>
      <c r="F47" s="12" t="s">
        <v>18</v>
      </c>
      <c r="G47" s="13" t="s">
        <v>65</v>
      </c>
      <c r="H47" s="12" t="s">
        <v>20</v>
      </c>
      <c r="I47" s="13" t="s">
        <v>64</v>
      </c>
      <c r="J47" s="15">
        <v>0.86</v>
      </c>
      <c r="K47" s="110">
        <v>14988</v>
      </c>
      <c r="L47" s="17" t="s">
        <v>21</v>
      </c>
      <c r="M47" s="113">
        <v>17.39</v>
      </c>
      <c r="N47" s="19" t="str">
        <f t="shared" si="1"/>
        <v>CHF</v>
      </c>
      <c r="O47" s="37">
        <v>260641</v>
      </c>
    </row>
    <row r="48" spans="1:15" ht="14.4" thickBot="1" x14ac:dyDescent="0.35">
      <c r="A48" s="94">
        <v>42425</v>
      </c>
      <c r="B48" s="95" t="s">
        <v>62</v>
      </c>
      <c r="C48" s="95" t="s">
        <v>52</v>
      </c>
      <c r="D48" s="12" t="s">
        <v>16</v>
      </c>
      <c r="E48" s="12" t="s">
        <v>61</v>
      </c>
      <c r="F48" s="12" t="s">
        <v>18</v>
      </c>
      <c r="G48" s="13" t="s">
        <v>65</v>
      </c>
      <c r="H48" s="12" t="s">
        <v>20</v>
      </c>
      <c r="I48" s="13" t="s">
        <v>64</v>
      </c>
      <c r="J48" s="15">
        <v>0.86</v>
      </c>
      <c r="K48" s="110">
        <v>5012</v>
      </c>
      <c r="L48" s="17" t="s">
        <v>21</v>
      </c>
      <c r="M48" s="113">
        <v>17.399999999999999</v>
      </c>
      <c r="N48" s="19" t="str">
        <f t="shared" si="1"/>
        <v>CHF</v>
      </c>
      <c r="O48" s="37">
        <v>87209</v>
      </c>
    </row>
    <row r="49" spans="1:15" x14ac:dyDescent="0.3">
      <c r="A49" s="32">
        <v>42418</v>
      </c>
      <c r="B49" s="22" t="s">
        <v>74</v>
      </c>
      <c r="C49" s="121" t="s">
        <v>52</v>
      </c>
      <c r="D49" s="22" t="s">
        <v>16</v>
      </c>
      <c r="E49" s="22" t="s">
        <v>61</v>
      </c>
      <c r="F49" s="22" t="s">
        <v>18</v>
      </c>
      <c r="G49" s="23" t="s">
        <v>19</v>
      </c>
      <c r="H49" s="22" t="s">
        <v>20</v>
      </c>
      <c r="I49" s="24" t="s">
        <v>164</v>
      </c>
      <c r="J49" s="25">
        <v>0.86</v>
      </c>
      <c r="K49" s="33">
        <v>2000</v>
      </c>
      <c r="L49" s="27" t="s">
        <v>21</v>
      </c>
      <c r="M49" s="112">
        <v>17.850000000000001</v>
      </c>
      <c r="N49" s="29" t="str">
        <f t="shared" si="1"/>
        <v>CHF</v>
      </c>
      <c r="O49" s="39">
        <v>35700</v>
      </c>
    </row>
    <row r="50" spans="1:15" ht="14.4" thickBot="1" x14ac:dyDescent="0.35">
      <c r="A50" s="38">
        <v>42418</v>
      </c>
      <c r="B50" s="50" t="s">
        <v>74</v>
      </c>
      <c r="C50" s="101" t="s">
        <v>52</v>
      </c>
      <c r="D50" s="50" t="s">
        <v>16</v>
      </c>
      <c r="E50" s="50" t="s">
        <v>61</v>
      </c>
      <c r="F50" s="50" t="s">
        <v>18</v>
      </c>
      <c r="G50" s="51" t="s">
        <v>19</v>
      </c>
      <c r="H50" s="50" t="s">
        <v>20</v>
      </c>
      <c r="I50" s="52" t="s">
        <v>164</v>
      </c>
      <c r="J50" s="53">
        <v>0.86</v>
      </c>
      <c r="K50" s="114">
        <v>340</v>
      </c>
      <c r="L50" s="55" t="s">
        <v>21</v>
      </c>
      <c r="M50" s="115">
        <v>17.96</v>
      </c>
      <c r="N50" s="57" t="str">
        <f t="shared" si="1"/>
        <v>CHF</v>
      </c>
      <c r="O50" s="58">
        <v>6106</v>
      </c>
    </row>
    <row r="51" spans="1:15" ht="14.4" thickBot="1" x14ac:dyDescent="0.35">
      <c r="A51" s="36">
        <v>42417</v>
      </c>
      <c r="B51" s="12" t="s">
        <v>74</v>
      </c>
      <c r="C51" s="95" t="s">
        <v>52</v>
      </c>
      <c r="D51" s="12" t="s">
        <v>16</v>
      </c>
      <c r="E51" s="12" t="s">
        <v>61</v>
      </c>
      <c r="F51" s="12" t="s">
        <v>18</v>
      </c>
      <c r="G51" s="13" t="s">
        <v>65</v>
      </c>
      <c r="H51" s="12" t="s">
        <v>20</v>
      </c>
      <c r="I51" s="13" t="s">
        <v>64</v>
      </c>
      <c r="J51" s="13">
        <v>0.86</v>
      </c>
      <c r="K51" s="110">
        <v>660</v>
      </c>
      <c r="L51" s="17" t="s">
        <v>21</v>
      </c>
      <c r="M51" s="113">
        <v>17.54</v>
      </c>
      <c r="N51" s="19" t="str">
        <f t="shared" si="1"/>
        <v>CHF</v>
      </c>
      <c r="O51" s="37">
        <v>11576</v>
      </c>
    </row>
    <row r="52" spans="1:15" ht="14.4" thickBot="1" x14ac:dyDescent="0.35">
      <c r="A52" s="107">
        <v>42408</v>
      </c>
      <c r="B52" s="122" t="s">
        <v>46</v>
      </c>
      <c r="C52" s="122" t="s">
        <v>52</v>
      </c>
      <c r="D52" s="65" t="s">
        <v>34</v>
      </c>
      <c r="E52" s="65" t="s">
        <v>48</v>
      </c>
      <c r="F52" s="65" t="s">
        <v>18</v>
      </c>
      <c r="G52" s="66" t="s">
        <v>19</v>
      </c>
      <c r="H52" s="65" t="s">
        <v>20</v>
      </c>
      <c r="I52" s="67" t="s">
        <v>164</v>
      </c>
      <c r="J52" s="66">
        <v>0.86</v>
      </c>
      <c r="K52" s="118">
        <v>200</v>
      </c>
      <c r="L52" s="70" t="s">
        <v>21</v>
      </c>
      <c r="M52" s="119">
        <v>17.670000000000002</v>
      </c>
      <c r="N52" s="71" t="str">
        <f t="shared" si="1"/>
        <v>CHF</v>
      </c>
      <c r="O52" s="109">
        <v>3534</v>
      </c>
    </row>
    <row r="53" spans="1:15" ht="14.4" thickBot="1" x14ac:dyDescent="0.35">
      <c r="A53" s="107">
        <v>42404</v>
      </c>
      <c r="B53" s="65" t="s">
        <v>74</v>
      </c>
      <c r="C53" s="122" t="s">
        <v>52</v>
      </c>
      <c r="D53" s="65" t="s">
        <v>66</v>
      </c>
      <c r="E53" s="65" t="s">
        <v>61</v>
      </c>
      <c r="F53" s="65" t="s">
        <v>18</v>
      </c>
      <c r="G53" s="66" t="s">
        <v>65</v>
      </c>
      <c r="H53" s="65" t="s">
        <v>20</v>
      </c>
      <c r="I53" s="67" t="s">
        <v>164</v>
      </c>
      <c r="J53" s="66">
        <v>0.86</v>
      </c>
      <c r="K53" s="118">
        <v>4000</v>
      </c>
      <c r="L53" s="70" t="s">
        <v>21</v>
      </c>
      <c r="M53" s="119">
        <v>17.3</v>
      </c>
      <c r="N53" s="71" t="str">
        <f t="shared" si="1"/>
        <v>CHF</v>
      </c>
      <c r="O53" s="109">
        <v>69200</v>
      </c>
    </row>
    <row r="54" spans="1:15" ht="14.4" thickBot="1" x14ac:dyDescent="0.35">
      <c r="A54" s="36">
        <v>42380</v>
      </c>
      <c r="B54" s="12" t="s">
        <v>46</v>
      </c>
      <c r="C54" s="95" t="s">
        <v>52</v>
      </c>
      <c r="D54" s="12" t="s">
        <v>34</v>
      </c>
      <c r="E54" s="12" t="s">
        <v>31</v>
      </c>
      <c r="F54" s="12" t="s">
        <v>18</v>
      </c>
      <c r="G54" s="13" t="s">
        <v>19</v>
      </c>
      <c r="H54" s="12" t="s">
        <v>20</v>
      </c>
      <c r="I54" s="14" t="s">
        <v>164</v>
      </c>
      <c r="J54" s="13">
        <v>0.86</v>
      </c>
      <c r="K54" s="110">
        <v>59</v>
      </c>
      <c r="L54" s="17" t="s">
        <v>21</v>
      </c>
      <c r="M54" s="113">
        <v>16.489999999999998</v>
      </c>
      <c r="N54" s="19" t="str">
        <f t="shared" si="1"/>
        <v>CHF</v>
      </c>
      <c r="O54" s="37">
        <v>973</v>
      </c>
    </row>
    <row r="55" spans="1:15" ht="14.4" thickBot="1" x14ac:dyDescent="0.35">
      <c r="A55" s="107">
        <v>42375</v>
      </c>
      <c r="B55" s="65" t="s">
        <v>26</v>
      </c>
      <c r="C55" s="122" t="s">
        <v>15</v>
      </c>
      <c r="D55" s="65" t="s">
        <v>16</v>
      </c>
      <c r="E55" s="65" t="s">
        <v>67</v>
      </c>
      <c r="F55" s="65" t="s">
        <v>18</v>
      </c>
      <c r="G55" s="66" t="s">
        <v>64</v>
      </c>
      <c r="H55" s="65" t="s">
        <v>20</v>
      </c>
      <c r="I55" s="67" t="s">
        <v>164</v>
      </c>
      <c r="J55" s="66">
        <v>0.86</v>
      </c>
      <c r="K55" s="118">
        <v>150000</v>
      </c>
      <c r="L55" s="70" t="s">
        <v>21</v>
      </c>
      <c r="M55" s="119">
        <v>17.16</v>
      </c>
      <c r="N55" s="71" t="str">
        <f t="shared" si="1"/>
        <v>CHF</v>
      </c>
      <c r="O55" s="109">
        <v>2574000</v>
      </c>
    </row>
    <row r="96" spans="13:15" x14ac:dyDescent="0.3">
      <c r="M96" s="275"/>
      <c r="N96" s="276"/>
      <c r="O96" s="277"/>
    </row>
    <row r="97" spans="13:15" x14ac:dyDescent="0.3">
      <c r="M97" s="275"/>
      <c r="N97" s="276"/>
      <c r="O97" s="277"/>
    </row>
    <row r="98" spans="13:15" x14ac:dyDescent="0.3">
      <c r="M98" s="275"/>
      <c r="N98" s="276"/>
      <c r="O98" s="277"/>
    </row>
    <row r="99" spans="13:15" x14ac:dyDescent="0.3">
      <c r="M99" s="275"/>
      <c r="N99" s="276"/>
      <c r="O99" s="277"/>
    </row>
    <row r="100" spans="13:15" x14ac:dyDescent="0.3">
      <c r="O100" s="278"/>
    </row>
  </sheetData>
  <autoFilter ref="A5:O55" xr:uid="{00000000-0009-0000-0000-000003000000}">
    <filterColumn colId="13" showButton="0"/>
  </autoFilter>
  <mergeCells count="1">
    <mergeCell ref="N5:O5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249977111117893"/>
  </sheetPr>
  <dimension ref="A2:O72"/>
  <sheetViews>
    <sheetView workbookViewId="0">
      <selection sqref="A1:XFD1048576"/>
    </sheetView>
  </sheetViews>
  <sheetFormatPr defaultColWidth="11.44140625" defaultRowHeight="13.8" x14ac:dyDescent="0.3"/>
  <cols>
    <col min="1" max="1" width="15" style="1" customWidth="1"/>
    <col min="2" max="2" width="25.44140625" style="2" bestFit="1" customWidth="1"/>
    <col min="3" max="3" width="7.5546875" style="2" bestFit="1" customWidth="1"/>
    <col min="4" max="4" width="41.5546875" style="2" customWidth="1"/>
    <col min="5" max="5" width="56.44140625" style="2" customWidth="1"/>
    <col min="6" max="6" width="8" style="2" bestFit="1" customWidth="1"/>
    <col min="7" max="7" width="14" style="3" bestFit="1" customWidth="1"/>
    <col min="8" max="8" width="11.44140625" style="2"/>
    <col min="9" max="9" width="8.109375" style="3" customWidth="1"/>
    <col min="10" max="10" width="12.5546875" style="3" customWidth="1"/>
    <col min="11" max="11" width="12" style="4" bestFit="1" customWidth="1"/>
    <col min="12" max="12" width="11.5546875" style="5" bestFit="1" customWidth="1"/>
    <col min="13" max="13" width="8.88671875" style="6" customWidth="1"/>
    <col min="14" max="14" width="6.44140625" style="7" customWidth="1"/>
    <col min="15" max="15" width="12.44140625" style="8" customWidth="1"/>
    <col min="16" max="16" width="13.44140625" style="2" bestFit="1" customWidth="1"/>
    <col min="17" max="16384" width="11.44140625" style="2"/>
  </cols>
  <sheetData>
    <row r="2" spans="1:15" ht="22.2" x14ac:dyDescent="0.5">
      <c r="A2" s="9" t="s">
        <v>146</v>
      </c>
    </row>
    <row r="3" spans="1:15" x14ac:dyDescent="0.3">
      <c r="A3" s="10"/>
    </row>
    <row r="4" spans="1:15" ht="14.4" thickBot="1" x14ac:dyDescent="0.35">
      <c r="A4" s="10"/>
    </row>
    <row r="5" spans="1:15" s="11" customFormat="1" ht="14.4" thickTop="1" x14ac:dyDescent="0.3">
      <c r="A5" s="198" t="s">
        <v>0</v>
      </c>
      <c r="B5" s="199" t="s">
        <v>1</v>
      </c>
      <c r="C5" s="199" t="s">
        <v>2</v>
      </c>
      <c r="D5" s="199" t="s">
        <v>3</v>
      </c>
      <c r="E5" s="199" t="s">
        <v>4</v>
      </c>
      <c r="F5" s="199" t="s">
        <v>5</v>
      </c>
      <c r="G5" s="200" t="s">
        <v>6</v>
      </c>
      <c r="H5" s="199" t="s">
        <v>7</v>
      </c>
      <c r="I5" s="200" t="s">
        <v>8</v>
      </c>
      <c r="J5" s="200" t="s">
        <v>9</v>
      </c>
      <c r="K5" s="201" t="s">
        <v>10</v>
      </c>
      <c r="L5" s="202" t="s">
        <v>11</v>
      </c>
      <c r="M5" s="203" t="s">
        <v>12</v>
      </c>
      <c r="N5" s="286" t="s">
        <v>13</v>
      </c>
      <c r="O5" s="287"/>
    </row>
    <row r="6" spans="1:15" x14ac:dyDescent="0.3">
      <c r="A6" s="36">
        <v>42327</v>
      </c>
      <c r="B6" s="12" t="s">
        <v>29</v>
      </c>
      <c r="C6" s="95" t="s">
        <v>15</v>
      </c>
      <c r="D6" s="12" t="s">
        <v>30</v>
      </c>
      <c r="E6" s="12" t="s">
        <v>31</v>
      </c>
      <c r="F6" s="12" t="s">
        <v>18</v>
      </c>
      <c r="G6" s="13" t="s">
        <v>19</v>
      </c>
      <c r="H6" s="12" t="s">
        <v>20</v>
      </c>
      <c r="I6" s="14" t="s">
        <v>164</v>
      </c>
      <c r="J6" s="15">
        <v>0.86</v>
      </c>
      <c r="K6" s="110">
        <v>32559</v>
      </c>
      <c r="L6" s="17" t="s">
        <v>21</v>
      </c>
      <c r="M6" s="113">
        <v>17.53</v>
      </c>
      <c r="N6" s="19" t="str">
        <f t="shared" ref="N6:N40" si="0">L6</f>
        <v>CHF</v>
      </c>
      <c r="O6" s="37">
        <v>570759</v>
      </c>
    </row>
    <row r="7" spans="1:15" x14ac:dyDescent="0.3">
      <c r="A7" s="36">
        <v>42327</v>
      </c>
      <c r="B7" s="80" t="s">
        <v>166</v>
      </c>
      <c r="C7" s="95" t="s">
        <v>52</v>
      </c>
      <c r="D7" s="12" t="s">
        <v>34</v>
      </c>
      <c r="E7" s="12" t="s">
        <v>31</v>
      </c>
      <c r="F7" s="12" t="s">
        <v>18</v>
      </c>
      <c r="G7" s="13" t="s">
        <v>19</v>
      </c>
      <c r="H7" s="12" t="s">
        <v>20</v>
      </c>
      <c r="I7" s="14" t="s">
        <v>164</v>
      </c>
      <c r="J7" s="15">
        <v>0.86</v>
      </c>
      <c r="K7" s="110">
        <v>3333</v>
      </c>
      <c r="L7" s="17" t="s">
        <v>21</v>
      </c>
      <c r="M7" s="113">
        <v>17.53</v>
      </c>
      <c r="N7" s="19" t="str">
        <f t="shared" si="0"/>
        <v>CHF</v>
      </c>
      <c r="O7" s="37">
        <v>58427</v>
      </c>
    </row>
    <row r="8" spans="1:15" x14ac:dyDescent="0.3">
      <c r="A8" s="36">
        <v>42327</v>
      </c>
      <c r="B8" s="12" t="s">
        <v>33</v>
      </c>
      <c r="C8" s="95" t="s">
        <v>15</v>
      </c>
      <c r="D8" s="12" t="s">
        <v>34</v>
      </c>
      <c r="E8" s="12" t="s">
        <v>31</v>
      </c>
      <c r="F8" s="12" t="s">
        <v>18</v>
      </c>
      <c r="G8" s="13" t="s">
        <v>19</v>
      </c>
      <c r="H8" s="12" t="s">
        <v>20</v>
      </c>
      <c r="I8" s="14" t="s">
        <v>164</v>
      </c>
      <c r="J8" s="15">
        <v>0.86</v>
      </c>
      <c r="K8" s="110">
        <v>3929</v>
      </c>
      <c r="L8" s="17" t="s">
        <v>21</v>
      </c>
      <c r="M8" s="113">
        <v>17.53</v>
      </c>
      <c r="N8" s="19" t="str">
        <f t="shared" si="0"/>
        <v>CHF</v>
      </c>
      <c r="O8" s="37">
        <v>68875</v>
      </c>
    </row>
    <row r="9" spans="1:15" x14ac:dyDescent="0.3">
      <c r="A9" s="36">
        <v>42327</v>
      </c>
      <c r="B9" s="12" t="s">
        <v>36</v>
      </c>
      <c r="C9" s="95" t="s">
        <v>15</v>
      </c>
      <c r="D9" s="12" t="s">
        <v>34</v>
      </c>
      <c r="E9" s="12" t="s">
        <v>31</v>
      </c>
      <c r="F9" s="12" t="s">
        <v>18</v>
      </c>
      <c r="G9" s="13" t="s">
        <v>19</v>
      </c>
      <c r="H9" s="12" t="s">
        <v>20</v>
      </c>
      <c r="I9" s="14" t="s">
        <v>164</v>
      </c>
      <c r="J9" s="15">
        <v>0.86</v>
      </c>
      <c r="K9" s="110">
        <v>3229</v>
      </c>
      <c r="L9" s="17" t="s">
        <v>21</v>
      </c>
      <c r="M9" s="113">
        <v>17.53</v>
      </c>
      <c r="N9" s="19" t="str">
        <f t="shared" si="0"/>
        <v>CHF</v>
      </c>
      <c r="O9" s="37">
        <v>56604</v>
      </c>
    </row>
    <row r="10" spans="1:15" x14ac:dyDescent="0.3">
      <c r="A10" s="36">
        <v>42327</v>
      </c>
      <c r="B10" s="80" t="s">
        <v>165</v>
      </c>
      <c r="C10" s="95" t="s">
        <v>52</v>
      </c>
      <c r="D10" s="12" t="s">
        <v>34</v>
      </c>
      <c r="E10" s="12" t="s">
        <v>31</v>
      </c>
      <c r="F10" s="12" t="s">
        <v>18</v>
      </c>
      <c r="G10" s="13" t="s">
        <v>19</v>
      </c>
      <c r="H10" s="12" t="s">
        <v>20</v>
      </c>
      <c r="I10" s="14" t="s">
        <v>164</v>
      </c>
      <c r="J10" s="15">
        <v>0.86</v>
      </c>
      <c r="K10" s="110">
        <v>4365</v>
      </c>
      <c r="L10" s="17" t="s">
        <v>21</v>
      </c>
      <c r="M10" s="113">
        <v>17.53</v>
      </c>
      <c r="N10" s="19" t="str">
        <f t="shared" si="0"/>
        <v>CHF</v>
      </c>
      <c r="O10" s="37">
        <v>76518</v>
      </c>
    </row>
    <row r="11" spans="1:15" x14ac:dyDescent="0.3">
      <c r="A11" s="36">
        <v>42327</v>
      </c>
      <c r="B11" s="12" t="s">
        <v>60</v>
      </c>
      <c r="C11" s="95" t="s">
        <v>52</v>
      </c>
      <c r="D11" s="12" t="s">
        <v>34</v>
      </c>
      <c r="E11" s="12" t="s">
        <v>31</v>
      </c>
      <c r="F11" s="12" t="s">
        <v>18</v>
      </c>
      <c r="G11" s="13" t="s">
        <v>19</v>
      </c>
      <c r="H11" s="12" t="s">
        <v>20</v>
      </c>
      <c r="I11" s="14" t="s">
        <v>164</v>
      </c>
      <c r="J11" s="15">
        <v>0.86</v>
      </c>
      <c r="K11" s="110">
        <v>3820</v>
      </c>
      <c r="L11" s="17" t="s">
        <v>21</v>
      </c>
      <c r="M11" s="113">
        <v>17.53</v>
      </c>
      <c r="N11" s="19" t="str">
        <f t="shared" si="0"/>
        <v>CHF</v>
      </c>
      <c r="O11" s="37">
        <v>66965</v>
      </c>
    </row>
    <row r="12" spans="1:15" x14ac:dyDescent="0.3">
      <c r="A12" s="36">
        <v>42327</v>
      </c>
      <c r="B12" s="12" t="s">
        <v>44</v>
      </c>
      <c r="C12" s="95" t="s">
        <v>15</v>
      </c>
      <c r="D12" s="12" t="s">
        <v>34</v>
      </c>
      <c r="E12" s="12" t="s">
        <v>31</v>
      </c>
      <c r="F12" s="12" t="s">
        <v>18</v>
      </c>
      <c r="G12" s="13" t="s">
        <v>19</v>
      </c>
      <c r="H12" s="12" t="s">
        <v>20</v>
      </c>
      <c r="I12" s="14" t="s">
        <v>164</v>
      </c>
      <c r="J12" s="15">
        <v>0.86</v>
      </c>
      <c r="K12" s="110">
        <v>4911</v>
      </c>
      <c r="L12" s="17" t="s">
        <v>21</v>
      </c>
      <c r="M12" s="113">
        <v>17.53</v>
      </c>
      <c r="N12" s="19" t="str">
        <f t="shared" si="0"/>
        <v>CHF</v>
      </c>
      <c r="O12" s="37">
        <v>86090</v>
      </c>
    </row>
    <row r="13" spans="1:15" ht="14.4" thickBot="1" x14ac:dyDescent="0.35">
      <c r="A13" s="36">
        <v>42327</v>
      </c>
      <c r="B13" s="12" t="s">
        <v>46</v>
      </c>
      <c r="C13" s="95" t="s">
        <v>52</v>
      </c>
      <c r="D13" s="12" t="s">
        <v>34</v>
      </c>
      <c r="E13" s="12" t="s">
        <v>31</v>
      </c>
      <c r="F13" s="12" t="s">
        <v>18</v>
      </c>
      <c r="G13" s="13" t="s">
        <v>19</v>
      </c>
      <c r="H13" s="12" t="s">
        <v>20</v>
      </c>
      <c r="I13" s="14" t="s">
        <v>164</v>
      </c>
      <c r="J13" s="15">
        <v>0.86</v>
      </c>
      <c r="K13" s="110">
        <v>3281</v>
      </c>
      <c r="L13" s="17" t="s">
        <v>21</v>
      </c>
      <c r="M13" s="113">
        <v>17.53</v>
      </c>
      <c r="N13" s="19" t="str">
        <f t="shared" si="0"/>
        <v>CHF</v>
      </c>
      <c r="O13" s="37">
        <v>57516</v>
      </c>
    </row>
    <row r="14" spans="1:15" ht="14.4" thickBot="1" x14ac:dyDescent="0.35">
      <c r="A14" s="107">
        <v>42305</v>
      </c>
      <c r="B14" s="65" t="s">
        <v>58</v>
      </c>
      <c r="C14" s="122" t="s">
        <v>15</v>
      </c>
      <c r="D14" s="65" t="s">
        <v>16</v>
      </c>
      <c r="E14" s="65" t="s">
        <v>31</v>
      </c>
      <c r="F14" s="65" t="s">
        <v>18</v>
      </c>
      <c r="G14" s="66" t="s">
        <v>65</v>
      </c>
      <c r="H14" s="65" t="s">
        <v>20</v>
      </c>
      <c r="I14" s="67" t="s">
        <v>164</v>
      </c>
      <c r="J14" s="66">
        <v>0.86</v>
      </c>
      <c r="K14" s="118">
        <v>14000</v>
      </c>
      <c r="L14" s="70" t="s">
        <v>21</v>
      </c>
      <c r="M14" s="119">
        <v>18.149999999999999</v>
      </c>
      <c r="N14" s="71" t="str">
        <f t="shared" si="0"/>
        <v>CHF</v>
      </c>
      <c r="O14" s="109">
        <v>254100</v>
      </c>
    </row>
    <row r="15" spans="1:15" x14ac:dyDescent="0.3">
      <c r="A15" s="36">
        <v>42300</v>
      </c>
      <c r="B15" s="12" t="s">
        <v>74</v>
      </c>
      <c r="C15" s="12" t="s">
        <v>52</v>
      </c>
      <c r="D15" s="12" t="s">
        <v>16</v>
      </c>
      <c r="E15" s="12" t="s">
        <v>61</v>
      </c>
      <c r="F15" s="12" t="s">
        <v>18</v>
      </c>
      <c r="G15" s="13" t="s">
        <v>65</v>
      </c>
      <c r="H15" s="12" t="s">
        <v>20</v>
      </c>
      <c r="I15" s="13" t="s">
        <v>64</v>
      </c>
      <c r="J15" s="13">
        <v>0.86</v>
      </c>
      <c r="K15" s="110">
        <v>256</v>
      </c>
      <c r="L15" s="17" t="s">
        <v>21</v>
      </c>
      <c r="M15" s="113">
        <v>18.23</v>
      </c>
      <c r="N15" s="19" t="str">
        <f t="shared" si="0"/>
        <v>CHF</v>
      </c>
      <c r="O15" s="37">
        <v>4667</v>
      </c>
    </row>
    <row r="16" spans="1:15" ht="14.4" thickBot="1" x14ac:dyDescent="0.35">
      <c r="A16" s="36">
        <v>42300</v>
      </c>
      <c r="B16" s="12" t="s">
        <v>74</v>
      </c>
      <c r="C16" s="12" t="s">
        <v>52</v>
      </c>
      <c r="D16" s="12" t="s">
        <v>16</v>
      </c>
      <c r="E16" s="12" t="s">
        <v>61</v>
      </c>
      <c r="F16" s="12" t="s">
        <v>18</v>
      </c>
      <c r="G16" s="13" t="s">
        <v>65</v>
      </c>
      <c r="H16" s="12" t="s">
        <v>20</v>
      </c>
      <c r="I16" s="13" t="s">
        <v>64</v>
      </c>
      <c r="J16" s="13">
        <v>0.86</v>
      </c>
      <c r="K16" s="110">
        <v>2316</v>
      </c>
      <c r="L16" s="17" t="s">
        <v>21</v>
      </c>
      <c r="M16" s="113">
        <v>18.22</v>
      </c>
      <c r="N16" s="19" t="str">
        <f t="shared" si="0"/>
        <v>CHF</v>
      </c>
      <c r="O16" s="37">
        <v>42198</v>
      </c>
    </row>
    <row r="17" spans="1:15" x14ac:dyDescent="0.3">
      <c r="A17" s="32">
        <v>42159</v>
      </c>
      <c r="B17" s="22" t="s">
        <v>27</v>
      </c>
      <c r="C17" s="121" t="s">
        <v>52</v>
      </c>
      <c r="D17" s="22" t="s">
        <v>28</v>
      </c>
      <c r="E17" s="22" t="s">
        <v>68</v>
      </c>
      <c r="F17" s="22" t="s">
        <v>18</v>
      </c>
      <c r="G17" s="23" t="s">
        <v>64</v>
      </c>
      <c r="H17" s="22" t="s">
        <v>20</v>
      </c>
      <c r="I17" s="23" t="s">
        <v>64</v>
      </c>
      <c r="J17" s="25">
        <v>1.03</v>
      </c>
      <c r="K17" s="33">
        <v>47105</v>
      </c>
      <c r="L17" s="27" t="s">
        <v>21</v>
      </c>
      <c r="M17" s="112">
        <v>21.77</v>
      </c>
      <c r="N17" s="29" t="str">
        <f t="shared" si="0"/>
        <v>CHF</v>
      </c>
      <c r="O17" s="39">
        <v>1025476</v>
      </c>
    </row>
    <row r="18" spans="1:15" x14ac:dyDescent="0.3">
      <c r="A18" s="36">
        <v>42159</v>
      </c>
      <c r="B18" s="12" t="s">
        <v>26</v>
      </c>
      <c r="C18" s="95" t="s">
        <v>15</v>
      </c>
      <c r="D18" s="12" t="s">
        <v>16</v>
      </c>
      <c r="E18" s="12" t="s">
        <v>68</v>
      </c>
      <c r="F18" s="12" t="s">
        <v>18</v>
      </c>
      <c r="G18" s="13" t="s">
        <v>64</v>
      </c>
      <c r="H18" s="12" t="s">
        <v>20</v>
      </c>
      <c r="I18" s="13" t="s">
        <v>64</v>
      </c>
      <c r="J18" s="15">
        <v>1.03</v>
      </c>
      <c r="K18" s="110">
        <v>38673</v>
      </c>
      <c r="L18" s="17" t="s">
        <v>21</v>
      </c>
      <c r="M18" s="113">
        <v>21.77</v>
      </c>
      <c r="N18" s="19" t="str">
        <f t="shared" si="0"/>
        <v>CHF</v>
      </c>
      <c r="O18" s="37">
        <v>841911</v>
      </c>
    </row>
    <row r="19" spans="1:15" x14ac:dyDescent="0.3">
      <c r="A19" s="36">
        <v>42159</v>
      </c>
      <c r="B19" s="12" t="s">
        <v>58</v>
      </c>
      <c r="C19" s="95" t="s">
        <v>15</v>
      </c>
      <c r="D19" s="12" t="s">
        <v>16</v>
      </c>
      <c r="E19" s="12" t="s">
        <v>68</v>
      </c>
      <c r="F19" s="12" t="s">
        <v>18</v>
      </c>
      <c r="G19" s="13" t="s">
        <v>64</v>
      </c>
      <c r="H19" s="12" t="s">
        <v>20</v>
      </c>
      <c r="I19" s="13" t="s">
        <v>64</v>
      </c>
      <c r="J19" s="15">
        <v>1.03</v>
      </c>
      <c r="K19" s="110">
        <v>17598</v>
      </c>
      <c r="L19" s="17" t="s">
        <v>21</v>
      </c>
      <c r="M19" s="113">
        <v>21.77</v>
      </c>
      <c r="N19" s="19" t="str">
        <f t="shared" si="0"/>
        <v>CHF</v>
      </c>
      <c r="O19" s="37">
        <v>383108</v>
      </c>
    </row>
    <row r="20" spans="1:15" x14ac:dyDescent="0.3">
      <c r="A20" s="36">
        <v>42159</v>
      </c>
      <c r="B20" s="12" t="s">
        <v>59</v>
      </c>
      <c r="C20" s="12" t="s">
        <v>52</v>
      </c>
      <c r="D20" s="12" t="s">
        <v>16</v>
      </c>
      <c r="E20" s="12" t="s">
        <v>68</v>
      </c>
      <c r="F20" s="12" t="s">
        <v>18</v>
      </c>
      <c r="G20" s="13" t="s">
        <v>64</v>
      </c>
      <c r="H20" s="12" t="s">
        <v>20</v>
      </c>
      <c r="I20" s="13" t="s">
        <v>64</v>
      </c>
      <c r="J20" s="15">
        <v>1.03</v>
      </c>
      <c r="K20" s="110">
        <v>32146</v>
      </c>
      <c r="L20" s="17" t="s">
        <v>21</v>
      </c>
      <c r="M20" s="113">
        <v>21.77</v>
      </c>
      <c r="N20" s="19" t="str">
        <f t="shared" si="0"/>
        <v>CHF</v>
      </c>
      <c r="O20" s="37">
        <v>699818</v>
      </c>
    </row>
    <row r="21" spans="1:15" x14ac:dyDescent="0.3">
      <c r="A21" s="36">
        <v>42159</v>
      </c>
      <c r="B21" s="12" t="s">
        <v>22</v>
      </c>
      <c r="C21" s="95" t="s">
        <v>15</v>
      </c>
      <c r="D21" s="12" t="s">
        <v>16</v>
      </c>
      <c r="E21" s="12" t="s">
        <v>68</v>
      </c>
      <c r="F21" s="12" t="s">
        <v>18</v>
      </c>
      <c r="G21" s="13" t="s">
        <v>64</v>
      </c>
      <c r="H21" s="12" t="s">
        <v>20</v>
      </c>
      <c r="I21" s="13" t="s">
        <v>64</v>
      </c>
      <c r="J21" s="15">
        <v>1.03</v>
      </c>
      <c r="K21" s="110">
        <v>24702</v>
      </c>
      <c r="L21" s="17" t="s">
        <v>21</v>
      </c>
      <c r="M21" s="113">
        <v>21.77</v>
      </c>
      <c r="N21" s="19" t="str">
        <f t="shared" si="0"/>
        <v>CHF</v>
      </c>
      <c r="O21" s="37">
        <v>537763</v>
      </c>
    </row>
    <row r="22" spans="1:15" x14ac:dyDescent="0.3">
      <c r="A22" s="36">
        <v>42159</v>
      </c>
      <c r="B22" s="12" t="s">
        <v>25</v>
      </c>
      <c r="C22" s="95" t="s">
        <v>15</v>
      </c>
      <c r="D22" s="12" t="s">
        <v>16</v>
      </c>
      <c r="E22" s="12" t="s">
        <v>68</v>
      </c>
      <c r="F22" s="12" t="s">
        <v>18</v>
      </c>
      <c r="G22" s="13" t="s">
        <v>64</v>
      </c>
      <c r="H22" s="12" t="s">
        <v>20</v>
      </c>
      <c r="I22" s="13" t="s">
        <v>64</v>
      </c>
      <c r="J22" s="15">
        <v>1.03</v>
      </c>
      <c r="K22" s="110">
        <v>21414</v>
      </c>
      <c r="L22" s="17" t="s">
        <v>21</v>
      </c>
      <c r="M22" s="113">
        <v>21.77</v>
      </c>
      <c r="N22" s="19" t="str">
        <f t="shared" si="0"/>
        <v>CHF</v>
      </c>
      <c r="O22" s="37">
        <v>466183</v>
      </c>
    </row>
    <row r="23" spans="1:15" x14ac:dyDescent="0.3">
      <c r="A23" s="36">
        <v>42159</v>
      </c>
      <c r="B23" s="12" t="s">
        <v>74</v>
      </c>
      <c r="C23" s="12" t="s">
        <v>52</v>
      </c>
      <c r="D23" s="12" t="s">
        <v>16</v>
      </c>
      <c r="E23" s="12" t="s">
        <v>68</v>
      </c>
      <c r="F23" s="12" t="s">
        <v>18</v>
      </c>
      <c r="G23" s="13" t="s">
        <v>64</v>
      </c>
      <c r="H23" s="12" t="s">
        <v>20</v>
      </c>
      <c r="I23" s="13" t="s">
        <v>64</v>
      </c>
      <c r="J23" s="15">
        <v>1.03</v>
      </c>
      <c r="K23" s="110">
        <v>8428</v>
      </c>
      <c r="L23" s="17" t="s">
        <v>21</v>
      </c>
      <c r="M23" s="113">
        <v>21.77</v>
      </c>
      <c r="N23" s="19" t="str">
        <f t="shared" si="0"/>
        <v>CHF</v>
      </c>
      <c r="O23" s="37">
        <v>183478</v>
      </c>
    </row>
    <row r="24" spans="1:15" x14ac:dyDescent="0.3">
      <c r="A24" s="36">
        <v>42159</v>
      </c>
      <c r="B24" s="12" t="s">
        <v>24</v>
      </c>
      <c r="C24" s="95" t="s">
        <v>15</v>
      </c>
      <c r="D24" s="12" t="s">
        <v>16</v>
      </c>
      <c r="E24" s="12" t="s">
        <v>68</v>
      </c>
      <c r="F24" s="12" t="s">
        <v>18</v>
      </c>
      <c r="G24" s="13" t="s">
        <v>64</v>
      </c>
      <c r="H24" s="12" t="s">
        <v>20</v>
      </c>
      <c r="I24" s="13" t="s">
        <v>64</v>
      </c>
      <c r="J24" s="15">
        <v>1.03</v>
      </c>
      <c r="K24" s="110">
        <v>35289</v>
      </c>
      <c r="L24" s="17" t="s">
        <v>21</v>
      </c>
      <c r="M24" s="113">
        <v>21.77</v>
      </c>
      <c r="N24" s="19" t="str">
        <f t="shared" si="0"/>
        <v>CHF</v>
      </c>
      <c r="O24" s="37">
        <v>768242</v>
      </c>
    </row>
    <row r="25" spans="1:15" x14ac:dyDescent="0.3">
      <c r="A25" s="36">
        <v>42159</v>
      </c>
      <c r="B25" s="12" t="s">
        <v>56</v>
      </c>
      <c r="C25" s="95" t="s">
        <v>15</v>
      </c>
      <c r="D25" s="12" t="s">
        <v>16</v>
      </c>
      <c r="E25" s="12" t="s">
        <v>68</v>
      </c>
      <c r="F25" s="12" t="s">
        <v>18</v>
      </c>
      <c r="G25" s="13" t="s">
        <v>64</v>
      </c>
      <c r="H25" s="12" t="s">
        <v>20</v>
      </c>
      <c r="I25" s="13" t="s">
        <v>64</v>
      </c>
      <c r="J25" s="15">
        <v>1.03</v>
      </c>
      <c r="K25" s="110">
        <v>20764</v>
      </c>
      <c r="L25" s="17" t="s">
        <v>23</v>
      </c>
      <c r="M25" s="113">
        <v>23.14</v>
      </c>
      <c r="N25" s="19" t="str">
        <f t="shared" si="0"/>
        <v>USD</v>
      </c>
      <c r="O25" s="123">
        <v>480479</v>
      </c>
    </row>
    <row r="26" spans="1:15" ht="14.4" thickBot="1" x14ac:dyDescent="0.35">
      <c r="A26" s="38">
        <v>42159</v>
      </c>
      <c r="B26" s="50" t="s">
        <v>69</v>
      </c>
      <c r="C26" s="50" t="s">
        <v>52</v>
      </c>
      <c r="D26" s="50" t="s">
        <v>16</v>
      </c>
      <c r="E26" s="50" t="s">
        <v>68</v>
      </c>
      <c r="F26" s="50" t="s">
        <v>18</v>
      </c>
      <c r="G26" s="51" t="s">
        <v>64</v>
      </c>
      <c r="H26" s="50" t="s">
        <v>20</v>
      </c>
      <c r="I26" s="51" t="s">
        <v>64</v>
      </c>
      <c r="J26" s="53">
        <v>1.03</v>
      </c>
      <c r="K26" s="114">
        <v>26056</v>
      </c>
      <c r="L26" s="55" t="s">
        <v>21</v>
      </c>
      <c r="M26" s="115">
        <v>21.77</v>
      </c>
      <c r="N26" s="57" t="str">
        <f t="shared" si="0"/>
        <v>CHF</v>
      </c>
      <c r="O26" s="58">
        <v>567239</v>
      </c>
    </row>
    <row r="27" spans="1:15" ht="14.4" thickBot="1" x14ac:dyDescent="0.35">
      <c r="A27" s="36">
        <v>42151</v>
      </c>
      <c r="B27" s="12" t="s">
        <v>62</v>
      </c>
      <c r="C27" s="12" t="s">
        <v>52</v>
      </c>
      <c r="D27" s="12" t="s">
        <v>16</v>
      </c>
      <c r="E27" s="12" t="s">
        <v>70</v>
      </c>
      <c r="F27" s="12" t="s">
        <v>18</v>
      </c>
      <c r="G27" s="13" t="s">
        <v>64</v>
      </c>
      <c r="H27" s="12" t="s">
        <v>71</v>
      </c>
      <c r="I27" s="14" t="s">
        <v>164</v>
      </c>
      <c r="J27" s="15" t="s">
        <v>64</v>
      </c>
      <c r="K27" s="110">
        <v>287500</v>
      </c>
      <c r="L27" s="17" t="s">
        <v>21</v>
      </c>
      <c r="M27" s="113">
        <v>1.03</v>
      </c>
      <c r="N27" s="19" t="str">
        <f t="shared" si="0"/>
        <v>CHF</v>
      </c>
      <c r="O27" s="37">
        <v>296125</v>
      </c>
    </row>
    <row r="28" spans="1:15" x14ac:dyDescent="0.3">
      <c r="A28" s="32">
        <v>42146</v>
      </c>
      <c r="B28" s="22" t="s">
        <v>62</v>
      </c>
      <c r="C28" s="22" t="s">
        <v>52</v>
      </c>
      <c r="D28" s="22" t="s">
        <v>16</v>
      </c>
      <c r="E28" s="22" t="s">
        <v>48</v>
      </c>
      <c r="F28" s="22" t="s">
        <v>18</v>
      </c>
      <c r="G28" s="23" t="s">
        <v>64</v>
      </c>
      <c r="H28" s="22" t="s">
        <v>72</v>
      </c>
      <c r="I28" s="23" t="s">
        <v>64</v>
      </c>
      <c r="J28" s="25" t="s">
        <v>64</v>
      </c>
      <c r="K28" s="33">
        <v>201250</v>
      </c>
      <c r="L28" s="27" t="s">
        <v>21</v>
      </c>
      <c r="M28" s="112">
        <v>0.28999999999999998</v>
      </c>
      <c r="N28" s="29" t="str">
        <f t="shared" si="0"/>
        <v>CHF</v>
      </c>
      <c r="O28" s="39">
        <v>58362</v>
      </c>
    </row>
    <row r="29" spans="1:15" x14ac:dyDescent="0.3">
      <c r="A29" s="36">
        <v>42146</v>
      </c>
      <c r="B29" s="12" t="s">
        <v>58</v>
      </c>
      <c r="C29" s="12" t="s">
        <v>15</v>
      </c>
      <c r="D29" s="12" t="s">
        <v>16</v>
      </c>
      <c r="E29" s="12" t="s">
        <v>48</v>
      </c>
      <c r="F29" s="12" t="s">
        <v>18</v>
      </c>
      <c r="G29" s="13" t="s">
        <v>64</v>
      </c>
      <c r="H29" s="12" t="s">
        <v>72</v>
      </c>
      <c r="I29" s="13" t="s">
        <v>64</v>
      </c>
      <c r="J29" s="15" t="s">
        <v>64</v>
      </c>
      <c r="K29" s="110">
        <v>100000</v>
      </c>
      <c r="L29" s="17" t="s">
        <v>21</v>
      </c>
      <c r="M29" s="113">
        <v>0.28999999999999998</v>
      </c>
      <c r="N29" s="19" t="str">
        <f t="shared" si="0"/>
        <v>CHF</v>
      </c>
      <c r="O29" s="37">
        <v>29000</v>
      </c>
    </row>
    <row r="30" spans="1:15" ht="14.4" thickBot="1" x14ac:dyDescent="0.35">
      <c r="A30" s="38">
        <v>42146</v>
      </c>
      <c r="B30" s="50" t="s">
        <v>24</v>
      </c>
      <c r="C30" s="50" t="s">
        <v>15</v>
      </c>
      <c r="D30" s="50" t="s">
        <v>16</v>
      </c>
      <c r="E30" s="50" t="s">
        <v>48</v>
      </c>
      <c r="F30" s="50" t="s">
        <v>18</v>
      </c>
      <c r="G30" s="51" t="s">
        <v>64</v>
      </c>
      <c r="H30" s="50" t="s">
        <v>73</v>
      </c>
      <c r="I30" s="51" t="s">
        <v>64</v>
      </c>
      <c r="J30" s="53" t="s">
        <v>64</v>
      </c>
      <c r="K30" s="114">
        <v>212500</v>
      </c>
      <c r="L30" s="55" t="s">
        <v>21</v>
      </c>
      <c r="M30" s="115">
        <v>0.28999999999999998</v>
      </c>
      <c r="N30" s="57" t="str">
        <f t="shared" si="0"/>
        <v>CHF</v>
      </c>
      <c r="O30" s="58">
        <v>61625</v>
      </c>
    </row>
    <row r="31" spans="1:15" ht="14.4" thickBot="1" x14ac:dyDescent="0.35">
      <c r="A31" s="36">
        <v>42139</v>
      </c>
      <c r="B31" s="12" t="s">
        <v>25</v>
      </c>
      <c r="C31" s="12" t="s">
        <v>15</v>
      </c>
      <c r="D31" s="12" t="s">
        <v>16</v>
      </c>
      <c r="E31" s="12" t="s">
        <v>48</v>
      </c>
      <c r="F31" s="12" t="s">
        <v>18</v>
      </c>
      <c r="G31" s="13" t="s">
        <v>64</v>
      </c>
      <c r="H31" s="12" t="s">
        <v>72</v>
      </c>
      <c r="I31" s="13" t="s">
        <v>64</v>
      </c>
      <c r="J31" s="15" t="s">
        <v>64</v>
      </c>
      <c r="K31" s="110">
        <v>250000</v>
      </c>
      <c r="L31" s="17" t="s">
        <v>21</v>
      </c>
      <c r="M31" s="113">
        <v>0.28999999999999998</v>
      </c>
      <c r="N31" s="19" t="str">
        <f t="shared" si="0"/>
        <v>CHF</v>
      </c>
      <c r="O31" s="37">
        <v>72500</v>
      </c>
    </row>
    <row r="32" spans="1:15" x14ac:dyDescent="0.3">
      <c r="A32" s="32">
        <v>42137</v>
      </c>
      <c r="B32" s="124" t="s">
        <v>166</v>
      </c>
      <c r="C32" s="22" t="s">
        <v>52</v>
      </c>
      <c r="D32" s="22" t="s">
        <v>34</v>
      </c>
      <c r="E32" s="22" t="s">
        <v>31</v>
      </c>
      <c r="F32" s="22" t="s">
        <v>18</v>
      </c>
      <c r="G32" s="23" t="s">
        <v>19</v>
      </c>
      <c r="H32" s="22" t="s">
        <v>20</v>
      </c>
      <c r="I32" s="24" t="s">
        <v>164</v>
      </c>
      <c r="J32" s="25">
        <v>1.03</v>
      </c>
      <c r="K32" s="33">
        <v>2816</v>
      </c>
      <c r="L32" s="27" t="s">
        <v>21</v>
      </c>
      <c r="M32" s="112">
        <v>20.77</v>
      </c>
      <c r="N32" s="29" t="str">
        <f t="shared" si="0"/>
        <v>CHF</v>
      </c>
      <c r="O32" s="39">
        <v>58488</v>
      </c>
    </row>
    <row r="33" spans="1:15" x14ac:dyDescent="0.3">
      <c r="A33" s="36">
        <v>42137</v>
      </c>
      <c r="B33" s="12" t="s">
        <v>33</v>
      </c>
      <c r="C33" s="12" t="s">
        <v>15</v>
      </c>
      <c r="D33" s="12" t="s">
        <v>34</v>
      </c>
      <c r="E33" s="12" t="s">
        <v>31</v>
      </c>
      <c r="F33" s="12" t="s">
        <v>18</v>
      </c>
      <c r="G33" s="13" t="s">
        <v>19</v>
      </c>
      <c r="H33" s="12" t="s">
        <v>20</v>
      </c>
      <c r="I33" s="14" t="s">
        <v>164</v>
      </c>
      <c r="J33" s="15">
        <v>1.03</v>
      </c>
      <c r="K33" s="110">
        <v>2947</v>
      </c>
      <c r="L33" s="17" t="s">
        <v>21</v>
      </c>
      <c r="M33" s="113">
        <v>20.77</v>
      </c>
      <c r="N33" s="19" t="str">
        <f t="shared" si="0"/>
        <v>CHF</v>
      </c>
      <c r="O33" s="37">
        <v>61209</v>
      </c>
    </row>
    <row r="34" spans="1:15" x14ac:dyDescent="0.3">
      <c r="A34" s="36">
        <v>42137</v>
      </c>
      <c r="B34" s="80" t="s">
        <v>165</v>
      </c>
      <c r="C34" s="95" t="s">
        <v>52</v>
      </c>
      <c r="D34" s="12" t="s">
        <v>34</v>
      </c>
      <c r="E34" s="12" t="s">
        <v>31</v>
      </c>
      <c r="F34" s="12" t="s">
        <v>18</v>
      </c>
      <c r="G34" s="13" t="s">
        <v>19</v>
      </c>
      <c r="H34" s="12" t="s">
        <v>20</v>
      </c>
      <c r="I34" s="14" t="s">
        <v>164</v>
      </c>
      <c r="J34" s="15">
        <v>1.03</v>
      </c>
      <c r="K34" s="110">
        <v>3455</v>
      </c>
      <c r="L34" s="17" t="s">
        <v>21</v>
      </c>
      <c r="M34" s="113">
        <v>20.77</v>
      </c>
      <c r="N34" s="19" t="str">
        <f t="shared" si="0"/>
        <v>CHF</v>
      </c>
      <c r="O34" s="37">
        <v>71760</v>
      </c>
    </row>
    <row r="35" spans="1:15" x14ac:dyDescent="0.3">
      <c r="A35" s="36">
        <v>42137</v>
      </c>
      <c r="B35" s="12" t="s">
        <v>60</v>
      </c>
      <c r="C35" s="12" t="s">
        <v>52</v>
      </c>
      <c r="D35" s="12" t="s">
        <v>34</v>
      </c>
      <c r="E35" s="12" t="s">
        <v>31</v>
      </c>
      <c r="F35" s="12" t="s">
        <v>18</v>
      </c>
      <c r="G35" s="13" t="s">
        <v>19</v>
      </c>
      <c r="H35" s="12" t="s">
        <v>20</v>
      </c>
      <c r="I35" s="14" t="s">
        <v>164</v>
      </c>
      <c r="J35" s="15">
        <v>1.03</v>
      </c>
      <c r="K35" s="110">
        <v>3224</v>
      </c>
      <c r="L35" s="17" t="s">
        <v>21</v>
      </c>
      <c r="M35" s="113">
        <v>20.77</v>
      </c>
      <c r="N35" s="19" t="str">
        <f t="shared" si="0"/>
        <v>CHF</v>
      </c>
      <c r="O35" s="37">
        <v>66962</v>
      </c>
    </row>
    <row r="36" spans="1:15" x14ac:dyDescent="0.3">
      <c r="A36" s="36">
        <v>42137</v>
      </c>
      <c r="B36" s="12" t="s">
        <v>44</v>
      </c>
      <c r="C36" s="12" t="s">
        <v>15</v>
      </c>
      <c r="D36" s="12" t="s">
        <v>34</v>
      </c>
      <c r="E36" s="12" t="s">
        <v>31</v>
      </c>
      <c r="F36" s="12" t="s">
        <v>18</v>
      </c>
      <c r="G36" s="13" t="s">
        <v>19</v>
      </c>
      <c r="H36" s="12" t="s">
        <v>20</v>
      </c>
      <c r="I36" s="14" t="s">
        <v>164</v>
      </c>
      <c r="J36" s="15">
        <v>1.03</v>
      </c>
      <c r="K36" s="110">
        <v>3040</v>
      </c>
      <c r="L36" s="17" t="s">
        <v>21</v>
      </c>
      <c r="M36" s="113">
        <v>20.77</v>
      </c>
      <c r="N36" s="19" t="str">
        <f t="shared" si="0"/>
        <v>CHF</v>
      </c>
      <c r="O36" s="37">
        <v>63141</v>
      </c>
    </row>
    <row r="37" spans="1:15" ht="14.4" thickBot="1" x14ac:dyDescent="0.35">
      <c r="A37" s="38">
        <v>42137</v>
      </c>
      <c r="B37" s="50" t="s">
        <v>46</v>
      </c>
      <c r="C37" s="101" t="s">
        <v>52</v>
      </c>
      <c r="D37" s="50" t="s">
        <v>34</v>
      </c>
      <c r="E37" s="50" t="s">
        <v>31</v>
      </c>
      <c r="F37" s="50" t="s">
        <v>18</v>
      </c>
      <c r="G37" s="51" t="s">
        <v>19</v>
      </c>
      <c r="H37" s="50" t="s">
        <v>20</v>
      </c>
      <c r="I37" s="52" t="s">
        <v>164</v>
      </c>
      <c r="J37" s="53">
        <v>1.03</v>
      </c>
      <c r="K37" s="114">
        <v>2765</v>
      </c>
      <c r="L37" s="55" t="s">
        <v>21</v>
      </c>
      <c r="M37" s="115">
        <v>20.77</v>
      </c>
      <c r="N37" s="57" t="str">
        <f t="shared" si="0"/>
        <v>CHF</v>
      </c>
      <c r="O37" s="58">
        <v>57429</v>
      </c>
    </row>
    <row r="38" spans="1:15" ht="14.4" thickBot="1" x14ac:dyDescent="0.35">
      <c r="A38" s="36">
        <v>42061</v>
      </c>
      <c r="B38" s="12" t="s">
        <v>74</v>
      </c>
      <c r="C38" s="12" t="s">
        <v>52</v>
      </c>
      <c r="D38" s="12" t="s">
        <v>16</v>
      </c>
      <c r="E38" s="12" t="s">
        <v>48</v>
      </c>
      <c r="F38" s="12" t="s">
        <v>18</v>
      </c>
      <c r="G38" s="13" t="s">
        <v>64</v>
      </c>
      <c r="H38" s="12" t="s">
        <v>71</v>
      </c>
      <c r="I38" s="13" t="s">
        <v>64</v>
      </c>
      <c r="J38" s="13" t="s">
        <v>64</v>
      </c>
      <c r="K38" s="110">
        <v>201250</v>
      </c>
      <c r="L38" s="17" t="s">
        <v>21</v>
      </c>
      <c r="M38" s="113">
        <v>0.11</v>
      </c>
      <c r="N38" s="19" t="str">
        <f t="shared" si="0"/>
        <v>CHF</v>
      </c>
      <c r="O38" s="37">
        <v>22138</v>
      </c>
    </row>
    <row r="39" spans="1:15" x14ac:dyDescent="0.3">
      <c r="A39" s="32">
        <v>42047</v>
      </c>
      <c r="B39" s="22" t="s">
        <v>74</v>
      </c>
      <c r="C39" s="22" t="s">
        <v>52</v>
      </c>
      <c r="D39" s="22" t="s">
        <v>16</v>
      </c>
      <c r="E39" s="22" t="s">
        <v>61</v>
      </c>
      <c r="F39" s="22" t="s">
        <v>18</v>
      </c>
      <c r="G39" s="23" t="s">
        <v>64</v>
      </c>
      <c r="H39" s="22" t="s">
        <v>20</v>
      </c>
      <c r="I39" s="23" t="s">
        <v>64</v>
      </c>
      <c r="J39" s="23" t="s">
        <v>64</v>
      </c>
      <c r="K39" s="33">
        <v>1000</v>
      </c>
      <c r="L39" s="27" t="s">
        <v>21</v>
      </c>
      <c r="M39" s="112">
        <v>19.489999999999998</v>
      </c>
      <c r="N39" s="29" t="str">
        <f t="shared" si="0"/>
        <v>CHF</v>
      </c>
      <c r="O39" s="39">
        <v>19490</v>
      </c>
    </row>
    <row r="40" spans="1:15" ht="14.4" thickBot="1" x14ac:dyDescent="0.35">
      <c r="A40" s="38">
        <v>42047</v>
      </c>
      <c r="B40" s="50" t="s">
        <v>74</v>
      </c>
      <c r="C40" s="50" t="s">
        <v>52</v>
      </c>
      <c r="D40" s="50" t="s">
        <v>16</v>
      </c>
      <c r="E40" s="50" t="s">
        <v>61</v>
      </c>
      <c r="F40" s="50" t="s">
        <v>18</v>
      </c>
      <c r="G40" s="51" t="s">
        <v>64</v>
      </c>
      <c r="H40" s="50" t="s">
        <v>20</v>
      </c>
      <c r="I40" s="51" t="s">
        <v>64</v>
      </c>
      <c r="J40" s="51" t="s">
        <v>64</v>
      </c>
      <c r="K40" s="114">
        <v>1000</v>
      </c>
      <c r="L40" s="55" t="s">
        <v>21</v>
      </c>
      <c r="M40" s="115">
        <v>19.55</v>
      </c>
      <c r="N40" s="57" t="str">
        <f t="shared" si="0"/>
        <v>CHF</v>
      </c>
      <c r="O40" s="58">
        <v>19550</v>
      </c>
    </row>
    <row r="41" spans="1:15" x14ac:dyDescent="0.3">
      <c r="J41" s="274"/>
      <c r="M41" s="275"/>
      <c r="N41" s="276"/>
      <c r="O41" s="277"/>
    </row>
    <row r="42" spans="1:15" x14ac:dyDescent="0.3">
      <c r="J42" s="274"/>
      <c r="M42" s="275"/>
      <c r="N42" s="276"/>
      <c r="O42" s="277"/>
    </row>
    <row r="43" spans="1:15" x14ac:dyDescent="0.3">
      <c r="J43" s="274"/>
      <c r="M43" s="275"/>
      <c r="N43" s="276"/>
      <c r="O43" s="277"/>
    </row>
    <row r="44" spans="1:15" x14ac:dyDescent="0.3">
      <c r="J44" s="274"/>
      <c r="M44" s="275"/>
      <c r="N44" s="276"/>
      <c r="O44" s="277"/>
    </row>
    <row r="45" spans="1:15" x14ac:dyDescent="0.3">
      <c r="J45" s="274"/>
      <c r="M45" s="275"/>
      <c r="N45" s="276"/>
      <c r="O45" s="277"/>
    </row>
    <row r="46" spans="1:15" x14ac:dyDescent="0.3">
      <c r="J46" s="274"/>
      <c r="M46" s="275"/>
      <c r="N46" s="276"/>
      <c r="O46" s="277"/>
    </row>
    <row r="47" spans="1:15" x14ac:dyDescent="0.3">
      <c r="J47" s="274"/>
      <c r="M47" s="275"/>
      <c r="N47" s="276"/>
      <c r="O47" s="277"/>
    </row>
    <row r="48" spans="1:15" x14ac:dyDescent="0.3">
      <c r="J48" s="274"/>
      <c r="M48" s="275"/>
      <c r="N48" s="276"/>
      <c r="O48" s="277"/>
    </row>
    <row r="49" spans="10:15" x14ac:dyDescent="0.3">
      <c r="J49" s="274"/>
      <c r="M49" s="275"/>
      <c r="N49" s="276"/>
      <c r="O49" s="277"/>
    </row>
    <row r="50" spans="10:15" x14ac:dyDescent="0.3">
      <c r="J50" s="274"/>
      <c r="M50" s="275"/>
      <c r="N50" s="276"/>
      <c r="O50" s="277"/>
    </row>
    <row r="51" spans="10:15" x14ac:dyDescent="0.3">
      <c r="J51" s="274"/>
      <c r="M51" s="275"/>
      <c r="N51" s="276"/>
      <c r="O51" s="277"/>
    </row>
    <row r="52" spans="10:15" x14ac:dyDescent="0.3">
      <c r="J52" s="274"/>
      <c r="M52" s="275"/>
      <c r="N52" s="276"/>
      <c r="O52" s="277"/>
    </row>
    <row r="53" spans="10:15" x14ac:dyDescent="0.3">
      <c r="J53" s="274"/>
      <c r="M53" s="275"/>
      <c r="N53" s="276"/>
      <c r="O53" s="277"/>
    </row>
    <row r="54" spans="10:15" x14ac:dyDescent="0.3">
      <c r="J54" s="274"/>
      <c r="M54" s="275"/>
      <c r="N54" s="276"/>
      <c r="O54" s="277"/>
    </row>
    <row r="55" spans="10:15" x14ac:dyDescent="0.3">
      <c r="J55" s="274"/>
      <c r="M55" s="275"/>
      <c r="N55" s="276"/>
      <c r="O55" s="277"/>
    </row>
    <row r="56" spans="10:15" x14ac:dyDescent="0.3">
      <c r="J56" s="274"/>
      <c r="M56" s="275"/>
      <c r="N56" s="276"/>
      <c r="O56" s="277"/>
    </row>
    <row r="57" spans="10:15" x14ac:dyDescent="0.3">
      <c r="J57" s="274"/>
      <c r="M57" s="275"/>
      <c r="N57" s="276"/>
      <c r="O57" s="277"/>
    </row>
    <row r="58" spans="10:15" x14ac:dyDescent="0.3">
      <c r="J58" s="274"/>
      <c r="M58" s="275"/>
      <c r="N58" s="276"/>
      <c r="O58" s="277"/>
    </row>
    <row r="59" spans="10:15" x14ac:dyDescent="0.3">
      <c r="J59" s="274"/>
      <c r="M59" s="275"/>
      <c r="N59" s="276"/>
      <c r="O59" s="277"/>
    </row>
    <row r="60" spans="10:15" x14ac:dyDescent="0.3">
      <c r="J60" s="274"/>
      <c r="M60" s="275"/>
      <c r="N60" s="276"/>
      <c r="O60" s="277"/>
    </row>
    <row r="61" spans="10:15" x14ac:dyDescent="0.3">
      <c r="J61" s="274"/>
      <c r="M61" s="275"/>
      <c r="N61" s="276"/>
      <c r="O61" s="277"/>
    </row>
    <row r="62" spans="10:15" x14ac:dyDescent="0.3">
      <c r="J62" s="274"/>
      <c r="M62" s="275"/>
      <c r="N62" s="276"/>
      <c r="O62" s="277"/>
    </row>
    <row r="63" spans="10:15" x14ac:dyDescent="0.3">
      <c r="J63" s="274"/>
      <c r="M63" s="275"/>
      <c r="N63" s="276"/>
      <c r="O63" s="277"/>
    </row>
    <row r="64" spans="10:15" x14ac:dyDescent="0.3">
      <c r="J64" s="274"/>
      <c r="M64" s="275"/>
      <c r="N64" s="276"/>
      <c r="O64" s="277"/>
    </row>
    <row r="65" spans="13:15" x14ac:dyDescent="0.3">
      <c r="M65" s="275"/>
      <c r="N65" s="276"/>
      <c r="O65" s="277"/>
    </row>
    <row r="66" spans="13:15" x14ac:dyDescent="0.3">
      <c r="M66" s="275"/>
      <c r="N66" s="276"/>
      <c r="O66" s="277"/>
    </row>
    <row r="67" spans="13:15" x14ac:dyDescent="0.3">
      <c r="M67" s="275"/>
      <c r="N67" s="276"/>
      <c r="O67" s="277"/>
    </row>
    <row r="68" spans="13:15" x14ac:dyDescent="0.3">
      <c r="M68" s="275"/>
      <c r="N68" s="276"/>
      <c r="O68" s="277"/>
    </row>
    <row r="69" spans="13:15" x14ac:dyDescent="0.3">
      <c r="M69" s="275"/>
      <c r="N69" s="276"/>
      <c r="O69" s="277"/>
    </row>
    <row r="70" spans="13:15" x14ac:dyDescent="0.3">
      <c r="M70" s="275"/>
      <c r="N70" s="276"/>
      <c r="O70" s="277"/>
    </row>
    <row r="71" spans="13:15" x14ac:dyDescent="0.3">
      <c r="M71" s="275"/>
      <c r="N71" s="276"/>
      <c r="O71" s="277"/>
    </row>
    <row r="72" spans="13:15" x14ac:dyDescent="0.3">
      <c r="O72" s="278"/>
    </row>
  </sheetData>
  <autoFilter ref="A5:O40" xr:uid="{00000000-0009-0000-0000-000004000000}">
    <filterColumn colId="13" showButton="0"/>
  </autoFilter>
  <mergeCells count="1">
    <mergeCell ref="N5:O5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499984740745262"/>
  </sheetPr>
  <dimension ref="A2:P46"/>
  <sheetViews>
    <sheetView workbookViewId="0">
      <selection sqref="A1:XFD1048576"/>
    </sheetView>
  </sheetViews>
  <sheetFormatPr defaultColWidth="11.44140625" defaultRowHeight="13.8" x14ac:dyDescent="0.3"/>
  <cols>
    <col min="1" max="1" width="15" style="1" customWidth="1"/>
    <col min="2" max="2" width="25.44140625" style="2" bestFit="1" customWidth="1"/>
    <col min="3" max="3" width="7.5546875" style="2" bestFit="1" customWidth="1"/>
    <col min="4" max="4" width="41.5546875" style="2" customWidth="1"/>
    <col min="5" max="5" width="56.44140625" style="2" customWidth="1"/>
    <col min="6" max="6" width="8" style="2" bestFit="1" customWidth="1"/>
    <col min="7" max="7" width="14" style="3" bestFit="1" customWidth="1"/>
    <col min="8" max="8" width="11.44140625" style="2"/>
    <col min="9" max="9" width="8.109375" style="3" customWidth="1"/>
    <col min="10" max="10" width="12.5546875" style="3" customWidth="1"/>
    <col min="11" max="11" width="12" style="4" bestFit="1" customWidth="1"/>
    <col min="12" max="12" width="11.5546875" style="5" bestFit="1" customWidth="1"/>
    <col min="13" max="13" width="8.88671875" style="6" customWidth="1"/>
    <col min="14" max="14" width="6.44140625" style="7" customWidth="1"/>
    <col min="15" max="15" width="12.44140625" style="8" customWidth="1"/>
    <col min="16" max="16" width="13.44140625" style="2" bestFit="1" customWidth="1"/>
    <col min="17" max="16384" width="11.44140625" style="2"/>
  </cols>
  <sheetData>
    <row r="2" spans="1:16" ht="22.2" x14ac:dyDescent="0.5">
      <c r="A2" s="9" t="s">
        <v>145</v>
      </c>
    </row>
    <row r="3" spans="1:16" x14ac:dyDescent="0.3">
      <c r="A3" s="10"/>
    </row>
    <row r="4" spans="1:16" ht="14.4" thickBot="1" x14ac:dyDescent="0.35">
      <c r="A4" s="10"/>
    </row>
    <row r="5" spans="1:16" s="11" customFormat="1" ht="15" thickTop="1" thickBot="1" x14ac:dyDescent="0.35">
      <c r="A5" s="198" t="s">
        <v>0</v>
      </c>
      <c r="B5" s="199" t="s">
        <v>1</v>
      </c>
      <c r="C5" s="199" t="s">
        <v>2</v>
      </c>
      <c r="D5" s="199" t="s">
        <v>3</v>
      </c>
      <c r="E5" s="199" t="s">
        <v>4</v>
      </c>
      <c r="F5" s="199" t="s">
        <v>5</v>
      </c>
      <c r="G5" s="200" t="s">
        <v>6</v>
      </c>
      <c r="H5" s="199" t="s">
        <v>7</v>
      </c>
      <c r="I5" s="200" t="s">
        <v>8</v>
      </c>
      <c r="J5" s="200" t="s">
        <v>9</v>
      </c>
      <c r="K5" s="201" t="s">
        <v>10</v>
      </c>
      <c r="L5" s="202" t="s">
        <v>11</v>
      </c>
      <c r="M5" s="203" t="s">
        <v>12</v>
      </c>
      <c r="N5" s="286" t="s">
        <v>13</v>
      </c>
      <c r="O5" s="287"/>
    </row>
    <row r="6" spans="1:16" s="129" customFormat="1" x14ac:dyDescent="0.3">
      <c r="A6" s="32">
        <v>41964</v>
      </c>
      <c r="B6" s="124" t="s">
        <v>165</v>
      </c>
      <c r="C6" s="22" t="s">
        <v>52</v>
      </c>
      <c r="D6" s="124" t="s">
        <v>167</v>
      </c>
      <c r="E6" s="124" t="s">
        <v>168</v>
      </c>
      <c r="F6" s="124" t="s">
        <v>169</v>
      </c>
      <c r="G6" s="24" t="s">
        <v>170</v>
      </c>
      <c r="H6" s="124" t="s">
        <v>171</v>
      </c>
      <c r="I6" s="24" t="s">
        <v>164</v>
      </c>
      <c r="J6" s="24" t="s">
        <v>172</v>
      </c>
      <c r="K6" s="140" t="s">
        <v>173</v>
      </c>
      <c r="L6" s="27" t="s">
        <v>21</v>
      </c>
      <c r="M6" s="155">
        <v>21.52</v>
      </c>
      <c r="N6" s="29" t="str">
        <f t="shared" ref="N6:N46" si="0">L6</f>
        <v>CHF</v>
      </c>
      <c r="O6" s="132" t="s">
        <v>103</v>
      </c>
      <c r="P6" s="128"/>
    </row>
    <row r="7" spans="1:16" s="129" customFormat="1" ht="14.4" thickBot="1" x14ac:dyDescent="0.35">
      <c r="A7" s="36">
        <v>41964</v>
      </c>
      <c r="B7" s="80" t="s">
        <v>174</v>
      </c>
      <c r="C7" s="12" t="s">
        <v>52</v>
      </c>
      <c r="D7" s="12" t="s">
        <v>16</v>
      </c>
      <c r="E7" s="80" t="s">
        <v>175</v>
      </c>
      <c r="F7" s="80" t="s">
        <v>169</v>
      </c>
      <c r="G7" s="14"/>
      <c r="H7" s="80" t="s">
        <v>171</v>
      </c>
      <c r="I7" s="14" t="s">
        <v>176</v>
      </c>
      <c r="J7" s="14" t="s">
        <v>176</v>
      </c>
      <c r="K7" s="125" t="s">
        <v>177</v>
      </c>
      <c r="L7" s="17" t="s">
        <v>21</v>
      </c>
      <c r="M7" s="126">
        <v>21.59</v>
      </c>
      <c r="N7" s="19" t="str">
        <f t="shared" si="0"/>
        <v>CHF</v>
      </c>
      <c r="O7" s="127" t="s">
        <v>104</v>
      </c>
      <c r="P7" s="128"/>
    </row>
    <row r="8" spans="1:16" s="129" customFormat="1" x14ac:dyDescent="0.3">
      <c r="A8" s="32">
        <v>41960</v>
      </c>
      <c r="B8" s="124" t="s">
        <v>178</v>
      </c>
      <c r="C8" s="22" t="s">
        <v>52</v>
      </c>
      <c r="D8" s="22" t="s">
        <v>28</v>
      </c>
      <c r="E8" s="124" t="s">
        <v>54</v>
      </c>
      <c r="F8" s="124" t="s">
        <v>169</v>
      </c>
      <c r="G8" s="24" t="s">
        <v>170</v>
      </c>
      <c r="H8" s="124" t="s">
        <v>171</v>
      </c>
      <c r="I8" s="24" t="s">
        <v>176</v>
      </c>
      <c r="J8" s="24" t="s">
        <v>172</v>
      </c>
      <c r="K8" s="130">
        <v>484</v>
      </c>
      <c r="L8" s="27" t="s">
        <v>21</v>
      </c>
      <c r="M8" s="131">
        <v>20.82</v>
      </c>
      <c r="N8" s="29" t="str">
        <f t="shared" si="0"/>
        <v>CHF</v>
      </c>
      <c r="O8" s="132" t="s">
        <v>105</v>
      </c>
      <c r="P8" s="128"/>
    </row>
    <row r="9" spans="1:16" s="129" customFormat="1" x14ac:dyDescent="0.3">
      <c r="A9" s="36">
        <v>41960</v>
      </c>
      <c r="B9" s="80" t="s">
        <v>179</v>
      </c>
      <c r="C9" s="12" t="s">
        <v>52</v>
      </c>
      <c r="D9" s="12" t="s">
        <v>16</v>
      </c>
      <c r="E9" s="80" t="s">
        <v>54</v>
      </c>
      <c r="F9" s="80" t="s">
        <v>169</v>
      </c>
      <c r="G9" s="14" t="s">
        <v>170</v>
      </c>
      <c r="H9" s="80" t="s">
        <v>171</v>
      </c>
      <c r="I9" s="14" t="s">
        <v>176</v>
      </c>
      <c r="J9" s="14" t="s">
        <v>172</v>
      </c>
      <c r="K9" s="133">
        <v>484</v>
      </c>
      <c r="L9" s="17" t="s">
        <v>21</v>
      </c>
      <c r="M9" s="134">
        <v>20.82</v>
      </c>
      <c r="N9" s="19" t="str">
        <f t="shared" si="0"/>
        <v>CHF</v>
      </c>
      <c r="O9" s="127" t="s">
        <v>105</v>
      </c>
      <c r="P9" s="128"/>
    </row>
    <row r="10" spans="1:16" s="129" customFormat="1" x14ac:dyDescent="0.3">
      <c r="A10" s="36">
        <v>41960</v>
      </c>
      <c r="B10" s="80" t="s">
        <v>180</v>
      </c>
      <c r="C10" s="12" t="s">
        <v>52</v>
      </c>
      <c r="D10" s="12" t="s">
        <v>16</v>
      </c>
      <c r="E10" s="80" t="s">
        <v>54</v>
      </c>
      <c r="F10" s="80" t="s">
        <v>169</v>
      </c>
      <c r="G10" s="14" t="s">
        <v>170</v>
      </c>
      <c r="H10" s="80" t="s">
        <v>171</v>
      </c>
      <c r="I10" s="14" t="s">
        <v>176</v>
      </c>
      <c r="J10" s="14" t="s">
        <v>172</v>
      </c>
      <c r="K10" s="133">
        <v>484</v>
      </c>
      <c r="L10" s="17" t="s">
        <v>21</v>
      </c>
      <c r="M10" s="134">
        <v>20.82</v>
      </c>
      <c r="N10" s="19" t="str">
        <f t="shared" si="0"/>
        <v>CHF</v>
      </c>
      <c r="O10" s="127" t="s">
        <v>106</v>
      </c>
      <c r="P10" s="128"/>
    </row>
    <row r="11" spans="1:16" s="129" customFormat="1" ht="14.4" thickBot="1" x14ac:dyDescent="0.35">
      <c r="A11" s="38">
        <v>41960</v>
      </c>
      <c r="B11" s="117" t="s">
        <v>74</v>
      </c>
      <c r="C11" s="50" t="s">
        <v>52</v>
      </c>
      <c r="D11" s="50" t="s">
        <v>16</v>
      </c>
      <c r="E11" s="117" t="s">
        <v>54</v>
      </c>
      <c r="F11" s="117" t="s">
        <v>169</v>
      </c>
      <c r="G11" s="52" t="s">
        <v>170</v>
      </c>
      <c r="H11" s="117" t="s">
        <v>171</v>
      </c>
      <c r="I11" s="52" t="s">
        <v>176</v>
      </c>
      <c r="J11" s="52" t="s">
        <v>172</v>
      </c>
      <c r="K11" s="135">
        <v>484</v>
      </c>
      <c r="L11" s="55" t="s">
        <v>21</v>
      </c>
      <c r="M11" s="136">
        <v>20.82</v>
      </c>
      <c r="N11" s="57" t="str">
        <f t="shared" si="0"/>
        <v>CHF</v>
      </c>
      <c r="O11" s="137" t="s">
        <v>107</v>
      </c>
      <c r="P11" s="128"/>
    </row>
    <row r="12" spans="1:16" s="129" customFormat="1" ht="14.4" x14ac:dyDescent="0.3">
      <c r="A12" s="36">
        <v>41953</v>
      </c>
      <c r="B12" s="80" t="s">
        <v>75</v>
      </c>
      <c r="C12" s="12" t="s">
        <v>52</v>
      </c>
      <c r="D12" s="138" t="s">
        <v>30</v>
      </c>
      <c r="E12" s="80" t="s">
        <v>76</v>
      </c>
      <c r="F12" s="80" t="s">
        <v>169</v>
      </c>
      <c r="G12" s="14" t="s">
        <v>170</v>
      </c>
      <c r="H12" s="80" t="s">
        <v>171</v>
      </c>
      <c r="I12" s="14" t="s">
        <v>164</v>
      </c>
      <c r="J12" s="14" t="s">
        <v>172</v>
      </c>
      <c r="K12" s="133">
        <v>20976</v>
      </c>
      <c r="L12" s="17" t="s">
        <v>21</v>
      </c>
      <c r="M12" s="134">
        <v>21.02</v>
      </c>
      <c r="N12" s="19" t="str">
        <f t="shared" si="0"/>
        <v>CHF</v>
      </c>
      <c r="O12" s="37" t="s">
        <v>181</v>
      </c>
      <c r="P12" s="128"/>
    </row>
    <row r="13" spans="1:16" s="129" customFormat="1" x14ac:dyDescent="0.3">
      <c r="A13" s="36">
        <v>41953</v>
      </c>
      <c r="B13" s="80" t="s">
        <v>166</v>
      </c>
      <c r="C13" s="12" t="s">
        <v>52</v>
      </c>
      <c r="D13" s="80" t="s">
        <v>182</v>
      </c>
      <c r="E13" s="80" t="s">
        <v>183</v>
      </c>
      <c r="F13" s="80" t="s">
        <v>169</v>
      </c>
      <c r="G13" s="14" t="s">
        <v>170</v>
      </c>
      <c r="H13" s="80" t="s">
        <v>171</v>
      </c>
      <c r="I13" s="14" t="s">
        <v>164</v>
      </c>
      <c r="J13" s="14" t="s">
        <v>172</v>
      </c>
      <c r="K13" s="125" t="s">
        <v>184</v>
      </c>
      <c r="L13" s="17" t="s">
        <v>21</v>
      </c>
      <c r="M13" s="134">
        <v>21.02</v>
      </c>
      <c r="N13" s="19" t="str">
        <f t="shared" si="0"/>
        <v>CHF</v>
      </c>
      <c r="O13" s="127" t="s">
        <v>108</v>
      </c>
      <c r="P13" s="139"/>
    </row>
    <row r="14" spans="1:16" s="129" customFormat="1" x14ac:dyDescent="0.3">
      <c r="A14" s="36">
        <v>41953</v>
      </c>
      <c r="B14" s="80" t="s">
        <v>185</v>
      </c>
      <c r="C14" s="12" t="s">
        <v>15</v>
      </c>
      <c r="D14" s="80" t="s">
        <v>182</v>
      </c>
      <c r="E14" s="80" t="s">
        <v>183</v>
      </c>
      <c r="F14" s="80" t="s">
        <v>169</v>
      </c>
      <c r="G14" s="14" t="s">
        <v>170</v>
      </c>
      <c r="H14" s="80" t="s">
        <v>171</v>
      </c>
      <c r="I14" s="14" t="s">
        <v>164</v>
      </c>
      <c r="J14" s="14" t="s">
        <v>172</v>
      </c>
      <c r="K14" s="125" t="s">
        <v>186</v>
      </c>
      <c r="L14" s="17" t="s">
        <v>21</v>
      </c>
      <c r="M14" s="134">
        <v>21.02</v>
      </c>
      <c r="N14" s="19" t="str">
        <f t="shared" si="0"/>
        <v>CHF</v>
      </c>
      <c r="O14" s="127" t="s">
        <v>109</v>
      </c>
      <c r="P14" s="139"/>
    </row>
    <row r="15" spans="1:16" s="129" customFormat="1" x14ac:dyDescent="0.3">
      <c r="A15" s="36">
        <v>41953</v>
      </c>
      <c r="B15" s="80" t="s">
        <v>165</v>
      </c>
      <c r="C15" s="12" t="s">
        <v>52</v>
      </c>
      <c r="D15" s="80" t="s">
        <v>182</v>
      </c>
      <c r="E15" s="80" t="s">
        <v>183</v>
      </c>
      <c r="F15" s="80" t="s">
        <v>169</v>
      </c>
      <c r="G15" s="14" t="s">
        <v>170</v>
      </c>
      <c r="H15" s="80" t="s">
        <v>171</v>
      </c>
      <c r="I15" s="14" t="s">
        <v>164</v>
      </c>
      <c r="J15" s="14" t="s">
        <v>172</v>
      </c>
      <c r="K15" s="125" t="s">
        <v>187</v>
      </c>
      <c r="L15" s="17" t="s">
        <v>21</v>
      </c>
      <c r="M15" s="134">
        <v>21.02</v>
      </c>
      <c r="N15" s="19" t="str">
        <f t="shared" si="0"/>
        <v>CHF</v>
      </c>
      <c r="O15" s="127" t="s">
        <v>110</v>
      </c>
    </row>
    <row r="16" spans="1:16" s="129" customFormat="1" x14ac:dyDescent="0.3">
      <c r="A16" s="36">
        <v>41953</v>
      </c>
      <c r="B16" s="80" t="s">
        <v>188</v>
      </c>
      <c r="C16" s="12" t="s">
        <v>52</v>
      </c>
      <c r="D16" s="80" t="s">
        <v>182</v>
      </c>
      <c r="E16" s="80" t="s">
        <v>183</v>
      </c>
      <c r="F16" s="80" t="s">
        <v>169</v>
      </c>
      <c r="G16" s="14" t="s">
        <v>170</v>
      </c>
      <c r="H16" s="80" t="s">
        <v>171</v>
      </c>
      <c r="I16" s="14" t="s">
        <v>164</v>
      </c>
      <c r="J16" s="14" t="s">
        <v>172</v>
      </c>
      <c r="K16" s="125" t="s">
        <v>189</v>
      </c>
      <c r="L16" s="17" t="s">
        <v>21</v>
      </c>
      <c r="M16" s="134">
        <v>21.02</v>
      </c>
      <c r="N16" s="19" t="str">
        <f t="shared" si="0"/>
        <v>CHF</v>
      </c>
      <c r="O16" s="127" t="s">
        <v>111</v>
      </c>
      <c r="P16" s="128"/>
    </row>
    <row r="17" spans="1:16" s="129" customFormat="1" x14ac:dyDescent="0.3">
      <c r="A17" s="36">
        <v>41953</v>
      </c>
      <c r="B17" s="80" t="s">
        <v>190</v>
      </c>
      <c r="C17" s="12" t="s">
        <v>52</v>
      </c>
      <c r="D17" s="80" t="s">
        <v>182</v>
      </c>
      <c r="E17" s="80" t="s">
        <v>183</v>
      </c>
      <c r="F17" s="80" t="s">
        <v>169</v>
      </c>
      <c r="G17" s="14" t="s">
        <v>170</v>
      </c>
      <c r="H17" s="80" t="s">
        <v>171</v>
      </c>
      <c r="I17" s="14" t="s">
        <v>164</v>
      </c>
      <c r="J17" s="14" t="s">
        <v>172</v>
      </c>
      <c r="K17" s="125" t="s">
        <v>191</v>
      </c>
      <c r="L17" s="17" t="s">
        <v>21</v>
      </c>
      <c r="M17" s="134">
        <v>21.02</v>
      </c>
      <c r="N17" s="19" t="str">
        <f t="shared" si="0"/>
        <v>CHF</v>
      </c>
      <c r="O17" s="127" t="s">
        <v>112</v>
      </c>
      <c r="P17" s="128"/>
    </row>
    <row r="18" spans="1:16" s="129" customFormat="1" x14ac:dyDescent="0.3">
      <c r="A18" s="36">
        <v>41953</v>
      </c>
      <c r="B18" s="80" t="s">
        <v>192</v>
      </c>
      <c r="C18" s="12" t="s">
        <v>52</v>
      </c>
      <c r="D18" s="80" t="s">
        <v>182</v>
      </c>
      <c r="E18" s="80" t="s">
        <v>183</v>
      </c>
      <c r="F18" s="80" t="s">
        <v>169</v>
      </c>
      <c r="G18" s="14" t="s">
        <v>170</v>
      </c>
      <c r="H18" s="80" t="s">
        <v>171</v>
      </c>
      <c r="I18" s="14" t="s">
        <v>164</v>
      </c>
      <c r="J18" s="14" t="s">
        <v>172</v>
      </c>
      <c r="K18" s="125" t="s">
        <v>193</v>
      </c>
      <c r="L18" s="17" t="s">
        <v>21</v>
      </c>
      <c r="M18" s="134">
        <v>21.02</v>
      </c>
      <c r="N18" s="19" t="str">
        <f t="shared" si="0"/>
        <v>CHF</v>
      </c>
      <c r="O18" s="127" t="s">
        <v>113</v>
      </c>
      <c r="P18" s="128"/>
    </row>
    <row r="19" spans="1:16" s="129" customFormat="1" ht="14.4" thickBot="1" x14ac:dyDescent="0.35">
      <c r="A19" s="36">
        <v>41953</v>
      </c>
      <c r="B19" s="80" t="s">
        <v>194</v>
      </c>
      <c r="C19" s="12" t="s">
        <v>52</v>
      </c>
      <c r="D19" s="80" t="s">
        <v>182</v>
      </c>
      <c r="E19" s="80" t="s">
        <v>183</v>
      </c>
      <c r="F19" s="80" t="s">
        <v>169</v>
      </c>
      <c r="G19" s="14" t="s">
        <v>170</v>
      </c>
      <c r="H19" s="80" t="s">
        <v>171</v>
      </c>
      <c r="I19" s="14" t="s">
        <v>164</v>
      </c>
      <c r="J19" s="14" t="s">
        <v>172</v>
      </c>
      <c r="K19" s="125" t="s">
        <v>195</v>
      </c>
      <c r="L19" s="17" t="s">
        <v>21</v>
      </c>
      <c r="M19" s="134">
        <v>21.02</v>
      </c>
      <c r="N19" s="19" t="str">
        <f t="shared" si="0"/>
        <v>CHF</v>
      </c>
      <c r="O19" s="127" t="s">
        <v>114</v>
      </c>
      <c r="P19" s="128"/>
    </row>
    <row r="20" spans="1:16" s="129" customFormat="1" x14ac:dyDescent="0.3">
      <c r="A20" s="32">
        <v>41785</v>
      </c>
      <c r="B20" s="124" t="s">
        <v>179</v>
      </c>
      <c r="C20" s="22" t="s">
        <v>52</v>
      </c>
      <c r="D20" s="124" t="s">
        <v>66</v>
      </c>
      <c r="E20" s="124" t="s">
        <v>77</v>
      </c>
      <c r="F20" s="124" t="s">
        <v>169</v>
      </c>
      <c r="G20" s="24" t="s">
        <v>64</v>
      </c>
      <c r="H20" s="124" t="s">
        <v>71</v>
      </c>
      <c r="I20" s="24" t="s">
        <v>164</v>
      </c>
      <c r="J20" s="24" t="s">
        <v>176</v>
      </c>
      <c r="K20" s="140" t="s">
        <v>196</v>
      </c>
      <c r="L20" s="27" t="s">
        <v>21</v>
      </c>
      <c r="M20" s="131">
        <v>0.17</v>
      </c>
      <c r="N20" s="29" t="str">
        <f t="shared" si="0"/>
        <v>CHF</v>
      </c>
      <c r="O20" s="132" t="s">
        <v>115</v>
      </c>
      <c r="P20" s="128"/>
    </row>
    <row r="21" spans="1:16" s="129" customFormat="1" x14ac:dyDescent="0.3">
      <c r="A21" s="36">
        <v>41785</v>
      </c>
      <c r="B21" s="80" t="s">
        <v>197</v>
      </c>
      <c r="C21" s="12" t="s">
        <v>52</v>
      </c>
      <c r="D21" s="80" t="s">
        <v>66</v>
      </c>
      <c r="E21" s="80" t="s">
        <v>77</v>
      </c>
      <c r="F21" s="80" t="s">
        <v>169</v>
      </c>
      <c r="G21" s="14" t="s">
        <v>64</v>
      </c>
      <c r="H21" s="80" t="s">
        <v>71</v>
      </c>
      <c r="I21" s="14" t="s">
        <v>164</v>
      </c>
      <c r="J21" s="14" t="s">
        <v>176</v>
      </c>
      <c r="K21" s="125" t="s">
        <v>196</v>
      </c>
      <c r="L21" s="17" t="s">
        <v>21</v>
      </c>
      <c r="M21" s="134">
        <v>0.17</v>
      </c>
      <c r="N21" s="19" t="str">
        <f t="shared" si="0"/>
        <v>CHF</v>
      </c>
      <c r="O21" s="127" t="s">
        <v>116</v>
      </c>
      <c r="P21" s="128"/>
    </row>
    <row r="22" spans="1:16" s="129" customFormat="1" ht="14.4" thickBot="1" x14ac:dyDescent="0.35">
      <c r="A22" s="38">
        <v>41785</v>
      </c>
      <c r="B22" s="117" t="s">
        <v>174</v>
      </c>
      <c r="C22" s="50" t="s">
        <v>52</v>
      </c>
      <c r="D22" s="117" t="s">
        <v>66</v>
      </c>
      <c r="E22" s="117" t="s">
        <v>77</v>
      </c>
      <c r="F22" s="117" t="s">
        <v>169</v>
      </c>
      <c r="G22" s="52" t="s">
        <v>64</v>
      </c>
      <c r="H22" s="117" t="s">
        <v>71</v>
      </c>
      <c r="I22" s="52" t="s">
        <v>164</v>
      </c>
      <c r="J22" s="52" t="s">
        <v>176</v>
      </c>
      <c r="K22" s="141" t="s">
        <v>196</v>
      </c>
      <c r="L22" s="55" t="s">
        <v>21</v>
      </c>
      <c r="M22" s="136">
        <v>0.17</v>
      </c>
      <c r="N22" s="57" t="str">
        <f t="shared" si="0"/>
        <v>CHF</v>
      </c>
      <c r="O22" s="137" t="s">
        <v>117</v>
      </c>
      <c r="P22" s="128"/>
    </row>
    <row r="23" spans="1:16" s="129" customFormat="1" ht="14.4" thickBot="1" x14ac:dyDescent="0.35">
      <c r="A23" s="36">
        <v>41779</v>
      </c>
      <c r="B23" s="80" t="s">
        <v>185</v>
      </c>
      <c r="C23" s="12" t="s">
        <v>52</v>
      </c>
      <c r="D23" s="80" t="s">
        <v>182</v>
      </c>
      <c r="E23" s="80" t="s">
        <v>175</v>
      </c>
      <c r="F23" s="80" t="s">
        <v>169</v>
      </c>
      <c r="G23" s="14" t="s">
        <v>64</v>
      </c>
      <c r="H23" s="80" t="s">
        <v>171</v>
      </c>
      <c r="I23" s="14" t="s">
        <v>176</v>
      </c>
      <c r="J23" s="14" t="s">
        <v>172</v>
      </c>
      <c r="K23" s="125" t="s">
        <v>198</v>
      </c>
      <c r="L23" s="14" t="s">
        <v>78</v>
      </c>
      <c r="M23" s="134">
        <v>157.30000000000001</v>
      </c>
      <c r="N23" s="19" t="str">
        <f t="shared" si="0"/>
        <v>SEK</v>
      </c>
      <c r="O23" s="127" t="s">
        <v>118</v>
      </c>
      <c r="P23" s="128"/>
    </row>
    <row r="24" spans="1:16" s="129" customFormat="1" x14ac:dyDescent="0.3">
      <c r="A24" s="32">
        <v>41775</v>
      </c>
      <c r="B24" s="124" t="s">
        <v>75</v>
      </c>
      <c r="C24" s="22" t="s">
        <v>52</v>
      </c>
      <c r="D24" s="142" t="s">
        <v>30</v>
      </c>
      <c r="E24" s="124" t="s">
        <v>183</v>
      </c>
      <c r="F24" s="124" t="s">
        <v>169</v>
      </c>
      <c r="G24" s="24" t="s">
        <v>170</v>
      </c>
      <c r="H24" s="124" t="s">
        <v>171</v>
      </c>
      <c r="I24" s="24" t="s">
        <v>164</v>
      </c>
      <c r="J24" s="24" t="s">
        <v>172</v>
      </c>
      <c r="K24" s="140" t="s">
        <v>199</v>
      </c>
      <c r="L24" s="27" t="s">
        <v>21</v>
      </c>
      <c r="M24" s="131">
        <v>22.53</v>
      </c>
      <c r="N24" s="29" t="str">
        <f t="shared" si="0"/>
        <v>CHF</v>
      </c>
      <c r="O24" s="132" t="s">
        <v>119</v>
      </c>
      <c r="P24" s="128"/>
    </row>
    <row r="25" spans="1:16" s="129" customFormat="1" x14ac:dyDescent="0.3">
      <c r="A25" s="36">
        <v>41775</v>
      </c>
      <c r="B25" s="80" t="s">
        <v>166</v>
      </c>
      <c r="C25" s="12" t="s">
        <v>52</v>
      </c>
      <c r="D25" s="80" t="s">
        <v>182</v>
      </c>
      <c r="E25" s="80" t="s">
        <v>183</v>
      </c>
      <c r="F25" s="80" t="s">
        <v>169</v>
      </c>
      <c r="G25" s="14" t="s">
        <v>170</v>
      </c>
      <c r="H25" s="80" t="s">
        <v>171</v>
      </c>
      <c r="I25" s="14" t="s">
        <v>164</v>
      </c>
      <c r="J25" s="14" t="s">
        <v>172</v>
      </c>
      <c r="K25" s="125" t="s">
        <v>200</v>
      </c>
      <c r="L25" s="17" t="s">
        <v>21</v>
      </c>
      <c r="M25" s="134">
        <v>22.53</v>
      </c>
      <c r="N25" s="19" t="str">
        <f t="shared" si="0"/>
        <v>CHF</v>
      </c>
      <c r="O25" s="127" t="s">
        <v>120</v>
      </c>
      <c r="P25" s="128"/>
    </row>
    <row r="26" spans="1:16" s="129" customFormat="1" x14ac:dyDescent="0.3">
      <c r="A26" s="36">
        <v>41775</v>
      </c>
      <c r="B26" s="80" t="s">
        <v>165</v>
      </c>
      <c r="C26" s="12" t="s">
        <v>52</v>
      </c>
      <c r="D26" s="80" t="s">
        <v>182</v>
      </c>
      <c r="E26" s="80" t="s">
        <v>183</v>
      </c>
      <c r="F26" s="80" t="s">
        <v>169</v>
      </c>
      <c r="G26" s="14"/>
      <c r="H26" s="80" t="s">
        <v>171</v>
      </c>
      <c r="I26" s="14" t="s">
        <v>164</v>
      </c>
      <c r="J26" s="14" t="s">
        <v>172</v>
      </c>
      <c r="K26" s="125" t="s">
        <v>201</v>
      </c>
      <c r="L26" s="17" t="s">
        <v>21</v>
      </c>
      <c r="M26" s="134">
        <v>22.53</v>
      </c>
      <c r="N26" s="19" t="str">
        <f t="shared" si="0"/>
        <v>CHF</v>
      </c>
      <c r="O26" s="127" t="s">
        <v>121</v>
      </c>
      <c r="P26" s="139"/>
    </row>
    <row r="27" spans="1:16" s="129" customFormat="1" x14ac:dyDescent="0.3">
      <c r="A27" s="36">
        <v>41775</v>
      </c>
      <c r="B27" s="80" t="s">
        <v>188</v>
      </c>
      <c r="C27" s="12" t="s">
        <v>52</v>
      </c>
      <c r="D27" s="80" t="s">
        <v>182</v>
      </c>
      <c r="E27" s="80" t="s">
        <v>183</v>
      </c>
      <c r="F27" s="80" t="s">
        <v>169</v>
      </c>
      <c r="G27" s="14"/>
      <c r="H27" s="80" t="s">
        <v>171</v>
      </c>
      <c r="I27" s="14" t="s">
        <v>164</v>
      </c>
      <c r="J27" s="14" t="s">
        <v>172</v>
      </c>
      <c r="K27" s="125" t="s">
        <v>202</v>
      </c>
      <c r="L27" s="17" t="s">
        <v>21</v>
      </c>
      <c r="M27" s="134">
        <v>22.53</v>
      </c>
      <c r="N27" s="19" t="str">
        <f t="shared" si="0"/>
        <v>CHF</v>
      </c>
      <c r="O27" s="127" t="s">
        <v>122</v>
      </c>
      <c r="P27" s="139"/>
    </row>
    <row r="28" spans="1:16" s="129" customFormat="1" x14ac:dyDescent="0.3">
      <c r="A28" s="36">
        <v>41775</v>
      </c>
      <c r="B28" s="80" t="s">
        <v>190</v>
      </c>
      <c r="C28" s="12" t="s">
        <v>52</v>
      </c>
      <c r="D28" s="80" t="s">
        <v>182</v>
      </c>
      <c r="E28" s="80" t="s">
        <v>183</v>
      </c>
      <c r="F28" s="80" t="s">
        <v>169</v>
      </c>
      <c r="G28" s="14" t="s">
        <v>170</v>
      </c>
      <c r="H28" s="80" t="s">
        <v>171</v>
      </c>
      <c r="I28" s="14" t="s">
        <v>164</v>
      </c>
      <c r="J28" s="14" t="s">
        <v>172</v>
      </c>
      <c r="K28" s="125" t="s">
        <v>202</v>
      </c>
      <c r="L28" s="17" t="s">
        <v>21</v>
      </c>
      <c r="M28" s="134">
        <v>22.53</v>
      </c>
      <c r="N28" s="19" t="str">
        <f t="shared" si="0"/>
        <v>CHF</v>
      </c>
      <c r="O28" s="127" t="s">
        <v>123</v>
      </c>
      <c r="P28" s="128"/>
    </row>
    <row r="29" spans="1:16" s="129" customFormat="1" x14ac:dyDescent="0.3">
      <c r="A29" s="36">
        <v>41775</v>
      </c>
      <c r="B29" s="80" t="s">
        <v>192</v>
      </c>
      <c r="C29" s="12" t="s">
        <v>52</v>
      </c>
      <c r="D29" s="80" t="s">
        <v>182</v>
      </c>
      <c r="E29" s="80" t="s">
        <v>183</v>
      </c>
      <c r="F29" s="80" t="s">
        <v>169</v>
      </c>
      <c r="G29" s="14" t="s">
        <v>170</v>
      </c>
      <c r="H29" s="80" t="s">
        <v>171</v>
      </c>
      <c r="I29" s="14" t="s">
        <v>164</v>
      </c>
      <c r="J29" s="14" t="s">
        <v>172</v>
      </c>
      <c r="K29" s="125" t="s">
        <v>202</v>
      </c>
      <c r="L29" s="17" t="s">
        <v>21</v>
      </c>
      <c r="M29" s="134">
        <v>22.53</v>
      </c>
      <c r="N29" s="19" t="str">
        <f t="shared" si="0"/>
        <v>CHF</v>
      </c>
      <c r="O29" s="127" t="s">
        <v>124</v>
      </c>
      <c r="P29" s="139"/>
    </row>
    <row r="30" spans="1:16" s="129" customFormat="1" ht="15" customHeight="1" thickBot="1" x14ac:dyDescent="0.35">
      <c r="A30" s="38">
        <v>41775</v>
      </c>
      <c r="B30" s="117" t="s">
        <v>194</v>
      </c>
      <c r="C30" s="50" t="s">
        <v>52</v>
      </c>
      <c r="D30" s="117" t="s">
        <v>182</v>
      </c>
      <c r="E30" s="117" t="s">
        <v>183</v>
      </c>
      <c r="F30" s="117" t="s">
        <v>169</v>
      </c>
      <c r="G30" s="52" t="s">
        <v>170</v>
      </c>
      <c r="H30" s="117" t="s">
        <v>171</v>
      </c>
      <c r="I30" s="52" t="s">
        <v>164</v>
      </c>
      <c r="J30" s="52" t="s">
        <v>172</v>
      </c>
      <c r="K30" s="141" t="s">
        <v>203</v>
      </c>
      <c r="L30" s="55" t="s">
        <v>21</v>
      </c>
      <c r="M30" s="136">
        <v>22.53</v>
      </c>
      <c r="N30" s="57" t="str">
        <f t="shared" si="0"/>
        <v>CHF</v>
      </c>
      <c r="O30" s="137" t="s">
        <v>125</v>
      </c>
      <c r="P30" s="128"/>
    </row>
    <row r="31" spans="1:16" s="129" customFormat="1" x14ac:dyDescent="0.3">
      <c r="A31" s="36">
        <v>41738</v>
      </c>
      <c r="B31" s="80" t="s">
        <v>178</v>
      </c>
      <c r="C31" s="12" t="s">
        <v>52</v>
      </c>
      <c r="D31" s="12" t="s">
        <v>28</v>
      </c>
      <c r="E31" s="80" t="s">
        <v>79</v>
      </c>
      <c r="F31" s="80" t="s">
        <v>204</v>
      </c>
      <c r="G31" s="14" t="s">
        <v>64</v>
      </c>
      <c r="H31" s="80" t="s">
        <v>171</v>
      </c>
      <c r="I31" s="14" t="s">
        <v>176</v>
      </c>
      <c r="J31" s="14" t="s">
        <v>172</v>
      </c>
      <c r="K31" s="125" t="s">
        <v>205</v>
      </c>
      <c r="L31" s="17" t="s">
        <v>21</v>
      </c>
      <c r="M31" s="134">
        <v>22.86</v>
      </c>
      <c r="N31" s="19" t="str">
        <f t="shared" si="0"/>
        <v>CHF</v>
      </c>
      <c r="O31" s="127" t="s">
        <v>126</v>
      </c>
      <c r="P31" s="139"/>
    </row>
    <row r="32" spans="1:16" s="129" customFormat="1" x14ac:dyDescent="0.3">
      <c r="A32" s="36">
        <v>41738</v>
      </c>
      <c r="B32" s="80" t="s">
        <v>206</v>
      </c>
      <c r="C32" s="12" t="s">
        <v>15</v>
      </c>
      <c r="D32" s="12" t="s">
        <v>16</v>
      </c>
      <c r="E32" s="80" t="s">
        <v>79</v>
      </c>
      <c r="F32" s="80" t="s">
        <v>204</v>
      </c>
      <c r="G32" s="14" t="s">
        <v>64</v>
      </c>
      <c r="H32" s="80" t="s">
        <v>171</v>
      </c>
      <c r="I32" s="14" t="s">
        <v>176</v>
      </c>
      <c r="J32" s="14" t="s">
        <v>172</v>
      </c>
      <c r="K32" s="125" t="s">
        <v>207</v>
      </c>
      <c r="L32" s="17" t="s">
        <v>21</v>
      </c>
      <c r="M32" s="134">
        <v>22.86</v>
      </c>
      <c r="N32" s="19" t="str">
        <f t="shared" si="0"/>
        <v>CHF</v>
      </c>
      <c r="O32" s="127" t="s">
        <v>127</v>
      </c>
      <c r="P32" s="128"/>
    </row>
    <row r="33" spans="1:16" s="129" customFormat="1" x14ac:dyDescent="0.3">
      <c r="A33" s="36">
        <v>41738</v>
      </c>
      <c r="B33" s="80" t="s">
        <v>208</v>
      </c>
      <c r="C33" s="12" t="s">
        <v>15</v>
      </c>
      <c r="D33" s="12" t="s">
        <v>16</v>
      </c>
      <c r="E33" s="80" t="s">
        <v>79</v>
      </c>
      <c r="F33" s="80" t="s">
        <v>204</v>
      </c>
      <c r="G33" s="14" t="s">
        <v>64</v>
      </c>
      <c r="H33" s="80" t="s">
        <v>171</v>
      </c>
      <c r="I33" s="14" t="s">
        <v>176</v>
      </c>
      <c r="J33" s="14" t="s">
        <v>172</v>
      </c>
      <c r="K33" s="125" t="s">
        <v>209</v>
      </c>
      <c r="L33" s="17" t="s">
        <v>21</v>
      </c>
      <c r="M33" s="134">
        <v>22.86</v>
      </c>
      <c r="N33" s="19" t="str">
        <f t="shared" si="0"/>
        <v>CHF</v>
      </c>
      <c r="O33" s="127" t="s">
        <v>128</v>
      </c>
      <c r="P33" s="128"/>
    </row>
    <row r="34" spans="1:16" s="129" customFormat="1" x14ac:dyDescent="0.3">
      <c r="A34" s="36">
        <v>41738</v>
      </c>
      <c r="B34" s="80" t="s">
        <v>210</v>
      </c>
      <c r="C34" s="12" t="s">
        <v>15</v>
      </c>
      <c r="D34" s="12" t="s">
        <v>16</v>
      </c>
      <c r="E34" s="80" t="s">
        <v>79</v>
      </c>
      <c r="F34" s="80" t="s">
        <v>204</v>
      </c>
      <c r="G34" s="14" t="s">
        <v>64</v>
      </c>
      <c r="H34" s="80" t="s">
        <v>171</v>
      </c>
      <c r="I34" s="14" t="s">
        <v>176</v>
      </c>
      <c r="J34" s="14" t="s">
        <v>172</v>
      </c>
      <c r="K34" s="125" t="s">
        <v>211</v>
      </c>
      <c r="L34" s="17" t="s">
        <v>21</v>
      </c>
      <c r="M34" s="134">
        <v>22.86</v>
      </c>
      <c r="N34" s="19" t="str">
        <f t="shared" si="0"/>
        <v>CHF</v>
      </c>
      <c r="O34" s="127" t="s">
        <v>129</v>
      </c>
      <c r="P34" s="139"/>
    </row>
    <row r="35" spans="1:16" s="129" customFormat="1" x14ac:dyDescent="0.3">
      <c r="A35" s="36">
        <v>41738</v>
      </c>
      <c r="B35" s="80" t="s">
        <v>212</v>
      </c>
      <c r="C35" s="12" t="s">
        <v>52</v>
      </c>
      <c r="D35" s="12" t="s">
        <v>16</v>
      </c>
      <c r="E35" s="80" t="s">
        <v>79</v>
      </c>
      <c r="F35" s="80" t="s">
        <v>204</v>
      </c>
      <c r="G35" s="14" t="s">
        <v>64</v>
      </c>
      <c r="H35" s="80" t="s">
        <v>171</v>
      </c>
      <c r="I35" s="14" t="s">
        <v>176</v>
      </c>
      <c r="J35" s="14" t="s">
        <v>172</v>
      </c>
      <c r="K35" s="125" t="s">
        <v>213</v>
      </c>
      <c r="L35" s="17" t="s">
        <v>21</v>
      </c>
      <c r="M35" s="134">
        <v>22.86</v>
      </c>
      <c r="N35" s="19" t="str">
        <f t="shared" si="0"/>
        <v>CHF</v>
      </c>
      <c r="O35" s="127" t="s">
        <v>130</v>
      </c>
      <c r="P35" s="128"/>
    </row>
    <row r="36" spans="1:16" s="129" customFormat="1" x14ac:dyDescent="0.3">
      <c r="A36" s="36">
        <v>41738</v>
      </c>
      <c r="B36" s="80" t="s">
        <v>180</v>
      </c>
      <c r="C36" s="12" t="s">
        <v>52</v>
      </c>
      <c r="D36" s="12" t="s">
        <v>16</v>
      </c>
      <c r="E36" s="80" t="s">
        <v>79</v>
      </c>
      <c r="F36" s="80" t="s">
        <v>204</v>
      </c>
      <c r="G36" s="14" t="s">
        <v>64</v>
      </c>
      <c r="H36" s="80" t="s">
        <v>171</v>
      </c>
      <c r="I36" s="14" t="s">
        <v>176</v>
      </c>
      <c r="J36" s="14" t="s">
        <v>172</v>
      </c>
      <c r="K36" s="125" t="s">
        <v>214</v>
      </c>
      <c r="L36" s="17" t="s">
        <v>21</v>
      </c>
      <c r="M36" s="134">
        <v>22.86</v>
      </c>
      <c r="N36" s="19" t="str">
        <f t="shared" si="0"/>
        <v>CHF</v>
      </c>
      <c r="O36" s="127" t="s">
        <v>131</v>
      </c>
      <c r="P36" s="128"/>
    </row>
    <row r="37" spans="1:16" s="129" customFormat="1" ht="14.4" thickBot="1" x14ac:dyDescent="0.35">
      <c r="A37" s="36">
        <v>41738</v>
      </c>
      <c r="B37" s="80" t="s">
        <v>215</v>
      </c>
      <c r="C37" s="12" t="s">
        <v>15</v>
      </c>
      <c r="D37" s="12" t="s">
        <v>16</v>
      </c>
      <c r="E37" s="80" t="s">
        <v>79</v>
      </c>
      <c r="F37" s="80" t="s">
        <v>204</v>
      </c>
      <c r="G37" s="14" t="s">
        <v>64</v>
      </c>
      <c r="H37" s="80" t="s">
        <v>171</v>
      </c>
      <c r="I37" s="14" t="s">
        <v>176</v>
      </c>
      <c r="J37" s="14" t="s">
        <v>172</v>
      </c>
      <c r="K37" s="125" t="s">
        <v>216</v>
      </c>
      <c r="L37" s="17" t="s">
        <v>21</v>
      </c>
      <c r="M37" s="134">
        <v>22.86</v>
      </c>
      <c r="N37" s="19" t="str">
        <f t="shared" si="0"/>
        <v>CHF</v>
      </c>
      <c r="O37" s="127" t="s">
        <v>132</v>
      </c>
      <c r="P37" s="128"/>
    </row>
    <row r="38" spans="1:16" s="129" customFormat="1" ht="14.4" thickBot="1" x14ac:dyDescent="0.35">
      <c r="A38" s="107">
        <v>41723</v>
      </c>
      <c r="B38" s="116" t="s">
        <v>197</v>
      </c>
      <c r="C38" s="116"/>
      <c r="D38" s="65" t="s">
        <v>16</v>
      </c>
      <c r="E38" s="116" t="s">
        <v>80</v>
      </c>
      <c r="F38" s="116" t="s">
        <v>204</v>
      </c>
      <c r="G38" s="67" t="s">
        <v>64</v>
      </c>
      <c r="H38" s="116" t="s">
        <v>171</v>
      </c>
      <c r="I38" s="67" t="s">
        <v>176</v>
      </c>
      <c r="J38" s="67" t="s">
        <v>172</v>
      </c>
      <c r="K38" s="143" t="s">
        <v>217</v>
      </c>
      <c r="L38" s="67" t="s">
        <v>23</v>
      </c>
      <c r="M38" s="144">
        <v>25.07</v>
      </c>
      <c r="N38" s="71" t="str">
        <f t="shared" si="0"/>
        <v>USD</v>
      </c>
      <c r="O38" s="145" t="s">
        <v>133</v>
      </c>
      <c r="P38" s="128"/>
    </row>
    <row r="39" spans="1:16" s="129" customFormat="1" x14ac:dyDescent="0.3">
      <c r="A39" s="36">
        <v>41722</v>
      </c>
      <c r="B39" s="80" t="s">
        <v>178</v>
      </c>
      <c r="C39" s="12" t="s">
        <v>52</v>
      </c>
      <c r="D39" s="12" t="s">
        <v>28</v>
      </c>
      <c r="E39" s="80" t="s">
        <v>81</v>
      </c>
      <c r="F39" s="80" t="s">
        <v>204</v>
      </c>
      <c r="G39" s="14" t="s">
        <v>64</v>
      </c>
      <c r="H39" s="80" t="s">
        <v>171</v>
      </c>
      <c r="I39" s="14" t="s">
        <v>176</v>
      </c>
      <c r="J39" s="14" t="s">
        <v>172</v>
      </c>
      <c r="K39" s="125" t="s">
        <v>218</v>
      </c>
      <c r="L39" s="17" t="s">
        <v>21</v>
      </c>
      <c r="M39" s="134">
        <v>21.89</v>
      </c>
      <c r="N39" s="19" t="str">
        <f t="shared" si="0"/>
        <v>CHF</v>
      </c>
      <c r="O39" s="127" t="s">
        <v>134</v>
      </c>
      <c r="P39" s="128"/>
    </row>
    <row r="40" spans="1:16" s="129" customFormat="1" x14ac:dyDescent="0.3">
      <c r="A40" s="36">
        <v>41722</v>
      </c>
      <c r="B40" s="80" t="s">
        <v>206</v>
      </c>
      <c r="C40" s="12" t="s">
        <v>15</v>
      </c>
      <c r="D40" s="12" t="s">
        <v>16</v>
      </c>
      <c r="E40" s="80" t="s">
        <v>81</v>
      </c>
      <c r="F40" s="80" t="s">
        <v>204</v>
      </c>
      <c r="G40" s="14" t="s">
        <v>64</v>
      </c>
      <c r="H40" s="80" t="s">
        <v>171</v>
      </c>
      <c r="I40" s="14" t="s">
        <v>176</v>
      </c>
      <c r="J40" s="14" t="s">
        <v>172</v>
      </c>
      <c r="K40" s="125" t="s">
        <v>219</v>
      </c>
      <c r="L40" s="17" t="s">
        <v>21</v>
      </c>
      <c r="M40" s="134">
        <v>21.89</v>
      </c>
      <c r="N40" s="19" t="str">
        <f t="shared" si="0"/>
        <v>CHF</v>
      </c>
      <c r="O40" s="127" t="s">
        <v>135</v>
      </c>
      <c r="P40" s="139"/>
    </row>
    <row r="41" spans="1:16" s="129" customFormat="1" x14ac:dyDescent="0.3">
      <c r="A41" s="36">
        <v>41722</v>
      </c>
      <c r="B41" s="80" t="s">
        <v>208</v>
      </c>
      <c r="C41" s="12" t="s">
        <v>15</v>
      </c>
      <c r="D41" s="12" t="s">
        <v>16</v>
      </c>
      <c r="E41" s="80" t="s">
        <v>81</v>
      </c>
      <c r="F41" s="80" t="s">
        <v>204</v>
      </c>
      <c r="G41" s="14" t="s">
        <v>64</v>
      </c>
      <c r="H41" s="80" t="s">
        <v>171</v>
      </c>
      <c r="I41" s="14" t="s">
        <v>176</v>
      </c>
      <c r="J41" s="14" t="s">
        <v>172</v>
      </c>
      <c r="K41" s="125" t="s">
        <v>220</v>
      </c>
      <c r="L41" s="17" t="s">
        <v>21</v>
      </c>
      <c r="M41" s="134">
        <v>21.89</v>
      </c>
      <c r="N41" s="19" t="str">
        <f t="shared" si="0"/>
        <v>CHF</v>
      </c>
      <c r="O41" s="127" t="s">
        <v>136</v>
      </c>
      <c r="P41" s="128"/>
    </row>
    <row r="42" spans="1:16" s="129" customFormat="1" x14ac:dyDescent="0.3">
      <c r="A42" s="36">
        <v>41722</v>
      </c>
      <c r="B42" s="80" t="s">
        <v>210</v>
      </c>
      <c r="C42" s="12" t="s">
        <v>15</v>
      </c>
      <c r="D42" s="12" t="s">
        <v>16</v>
      </c>
      <c r="E42" s="80" t="s">
        <v>81</v>
      </c>
      <c r="F42" s="80" t="s">
        <v>204</v>
      </c>
      <c r="G42" s="14" t="s">
        <v>64</v>
      </c>
      <c r="H42" s="80" t="s">
        <v>171</v>
      </c>
      <c r="I42" s="14" t="s">
        <v>176</v>
      </c>
      <c r="J42" s="14" t="s">
        <v>172</v>
      </c>
      <c r="K42" s="133">
        <v>49658</v>
      </c>
      <c r="L42" s="17" t="s">
        <v>21</v>
      </c>
      <c r="M42" s="134">
        <v>21.89</v>
      </c>
      <c r="N42" s="19" t="str">
        <f t="shared" si="0"/>
        <v>CHF</v>
      </c>
      <c r="O42" s="127" t="s">
        <v>137</v>
      </c>
      <c r="P42" s="128"/>
    </row>
    <row r="43" spans="1:16" s="129" customFormat="1" x14ac:dyDescent="0.3">
      <c r="A43" s="36">
        <v>41722</v>
      </c>
      <c r="B43" s="80" t="s">
        <v>212</v>
      </c>
      <c r="C43" s="12" t="s">
        <v>52</v>
      </c>
      <c r="D43" s="12" t="s">
        <v>16</v>
      </c>
      <c r="E43" s="80" t="s">
        <v>81</v>
      </c>
      <c r="F43" s="80" t="s">
        <v>204</v>
      </c>
      <c r="G43" s="14" t="s">
        <v>64</v>
      </c>
      <c r="H43" s="80" t="s">
        <v>171</v>
      </c>
      <c r="I43" s="14" t="s">
        <v>176</v>
      </c>
      <c r="J43" s="14" t="s">
        <v>172</v>
      </c>
      <c r="K43" s="133">
        <v>25770</v>
      </c>
      <c r="L43" s="17" t="s">
        <v>21</v>
      </c>
      <c r="M43" s="134">
        <v>21.89</v>
      </c>
      <c r="N43" s="19" t="str">
        <f t="shared" si="0"/>
        <v>CHF</v>
      </c>
      <c r="O43" s="127" t="s">
        <v>138</v>
      </c>
      <c r="P43" s="128"/>
    </row>
    <row r="44" spans="1:16" s="129" customFormat="1" ht="14.4" thickBot="1" x14ac:dyDescent="0.35">
      <c r="A44" s="36">
        <v>41722</v>
      </c>
      <c r="B44" s="80" t="s">
        <v>180</v>
      </c>
      <c r="C44" s="12" t="s">
        <v>52</v>
      </c>
      <c r="D44" s="12" t="s">
        <v>16</v>
      </c>
      <c r="E44" s="80" t="s">
        <v>81</v>
      </c>
      <c r="F44" s="80" t="s">
        <v>204</v>
      </c>
      <c r="G44" s="14" t="s">
        <v>64</v>
      </c>
      <c r="H44" s="80" t="s">
        <v>171</v>
      </c>
      <c r="I44" s="14" t="s">
        <v>176</v>
      </c>
      <c r="J44" s="14" t="s">
        <v>172</v>
      </c>
      <c r="K44" s="146" t="s">
        <v>221</v>
      </c>
      <c r="L44" s="17" t="s">
        <v>21</v>
      </c>
      <c r="M44" s="134">
        <v>21.89</v>
      </c>
      <c r="N44" s="19" t="str">
        <f t="shared" si="0"/>
        <v>CHF</v>
      </c>
      <c r="O44" s="127" t="s">
        <v>139</v>
      </c>
      <c r="P44" s="128"/>
    </row>
    <row r="45" spans="1:16" s="129" customFormat="1" ht="14.4" thickBot="1" x14ac:dyDescent="0.35">
      <c r="A45" s="107">
        <v>41708</v>
      </c>
      <c r="B45" s="116" t="s">
        <v>74</v>
      </c>
      <c r="C45" s="65" t="s">
        <v>52</v>
      </c>
      <c r="D45" s="65" t="s">
        <v>16</v>
      </c>
      <c r="E45" s="116" t="s">
        <v>82</v>
      </c>
      <c r="F45" s="116" t="s">
        <v>169</v>
      </c>
      <c r="G45" s="67" t="s">
        <v>64</v>
      </c>
      <c r="H45" s="116" t="s">
        <v>171</v>
      </c>
      <c r="I45" s="67" t="s">
        <v>176</v>
      </c>
      <c r="J45" s="67" t="s">
        <v>172</v>
      </c>
      <c r="K45" s="147">
        <v>500</v>
      </c>
      <c r="L45" s="148" t="s">
        <v>78</v>
      </c>
      <c r="M45" s="144">
        <v>162.69999999999999</v>
      </c>
      <c r="N45" s="71" t="str">
        <f t="shared" si="0"/>
        <v>SEK</v>
      </c>
      <c r="O45" s="109">
        <v>11199</v>
      </c>
      <c r="P45" s="128"/>
    </row>
    <row r="46" spans="1:16" s="129" customFormat="1" ht="14.4" thickBot="1" x14ac:dyDescent="0.35">
      <c r="A46" s="38">
        <v>41697</v>
      </c>
      <c r="B46" s="117" t="s">
        <v>74</v>
      </c>
      <c r="C46" s="50" t="s">
        <v>52</v>
      </c>
      <c r="D46" s="50" t="s">
        <v>16</v>
      </c>
      <c r="E46" s="117" t="s">
        <v>48</v>
      </c>
      <c r="F46" s="117" t="s">
        <v>169</v>
      </c>
      <c r="G46" s="52" t="s">
        <v>64</v>
      </c>
      <c r="H46" s="117" t="s">
        <v>71</v>
      </c>
      <c r="I46" s="52" t="s">
        <v>176</v>
      </c>
      <c r="J46" s="52" t="s">
        <v>172</v>
      </c>
      <c r="K46" s="135">
        <v>201250</v>
      </c>
      <c r="L46" s="55" t="s">
        <v>21</v>
      </c>
      <c r="M46" s="136">
        <v>0.7</v>
      </c>
      <c r="N46" s="57" t="str">
        <f t="shared" si="0"/>
        <v>CHF</v>
      </c>
      <c r="O46" s="58">
        <v>140875</v>
      </c>
    </row>
  </sheetData>
  <autoFilter ref="A5:O46" xr:uid="{00000000-0009-0000-0000-000005000000}">
    <filterColumn colId="13" showButton="0"/>
  </autoFilter>
  <mergeCells count="1">
    <mergeCell ref="N5:O5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249977111117893"/>
  </sheetPr>
  <dimension ref="A2:P81"/>
  <sheetViews>
    <sheetView workbookViewId="0">
      <selection sqref="A1:XFD1048576"/>
    </sheetView>
  </sheetViews>
  <sheetFormatPr defaultColWidth="11.44140625" defaultRowHeight="13.8" x14ac:dyDescent="0.3"/>
  <cols>
    <col min="1" max="1" width="15" style="1" customWidth="1"/>
    <col min="2" max="2" width="25.44140625" style="2" bestFit="1" customWidth="1"/>
    <col min="3" max="3" width="7.5546875" style="2" bestFit="1" customWidth="1"/>
    <col min="4" max="4" width="41.5546875" style="2" customWidth="1"/>
    <col min="5" max="5" width="56.44140625" style="2" customWidth="1"/>
    <col min="6" max="6" width="8" style="2" bestFit="1" customWidth="1"/>
    <col min="7" max="7" width="14" style="3" bestFit="1" customWidth="1"/>
    <col min="8" max="8" width="11.44140625" style="2"/>
    <col min="9" max="9" width="8.109375" style="3" customWidth="1"/>
    <col min="10" max="10" width="12.5546875" style="3" customWidth="1"/>
    <col min="11" max="11" width="12" style="4" bestFit="1" customWidth="1"/>
    <col min="12" max="12" width="11.5546875" style="5" bestFit="1" customWidth="1"/>
    <col min="13" max="13" width="8.88671875" style="6" customWidth="1"/>
    <col min="14" max="14" width="6.44140625" style="7" customWidth="1"/>
    <col min="15" max="15" width="12.44140625" style="8" customWidth="1"/>
    <col min="16" max="16" width="13.44140625" style="2" bestFit="1" customWidth="1"/>
    <col min="17" max="16384" width="11.44140625" style="2"/>
  </cols>
  <sheetData>
    <row r="2" spans="1:16" ht="22.2" x14ac:dyDescent="0.5">
      <c r="A2" s="9" t="s">
        <v>144</v>
      </c>
    </row>
    <row r="3" spans="1:16" x14ac:dyDescent="0.3">
      <c r="A3" s="10"/>
    </row>
    <row r="4" spans="1:16" ht="14.4" thickBot="1" x14ac:dyDescent="0.35">
      <c r="A4" s="10"/>
    </row>
    <row r="5" spans="1:16" s="11" customFormat="1" ht="15" thickTop="1" thickBot="1" x14ac:dyDescent="0.35">
      <c r="A5" s="198" t="s">
        <v>0</v>
      </c>
      <c r="B5" s="199" t="s">
        <v>1</v>
      </c>
      <c r="C5" s="199" t="s">
        <v>2</v>
      </c>
      <c r="D5" s="199" t="s">
        <v>3</v>
      </c>
      <c r="E5" s="199" t="s">
        <v>4</v>
      </c>
      <c r="F5" s="199" t="s">
        <v>5</v>
      </c>
      <c r="G5" s="200" t="s">
        <v>6</v>
      </c>
      <c r="H5" s="199" t="s">
        <v>7</v>
      </c>
      <c r="I5" s="200" t="s">
        <v>8</v>
      </c>
      <c r="J5" s="200" t="s">
        <v>9</v>
      </c>
      <c r="K5" s="201" t="s">
        <v>10</v>
      </c>
      <c r="L5" s="202" t="s">
        <v>11</v>
      </c>
      <c r="M5" s="203" t="s">
        <v>12</v>
      </c>
      <c r="N5" s="286" t="s">
        <v>13</v>
      </c>
      <c r="O5" s="287"/>
    </row>
    <row r="6" spans="1:16" s="129" customFormat="1" ht="14.4" thickBot="1" x14ac:dyDescent="0.35">
      <c r="A6" s="107">
        <v>41600</v>
      </c>
      <c r="B6" s="116" t="s">
        <v>74</v>
      </c>
      <c r="C6" s="65" t="s">
        <v>52</v>
      </c>
      <c r="D6" s="65" t="s">
        <v>16</v>
      </c>
      <c r="E6" s="116" t="s">
        <v>48</v>
      </c>
      <c r="F6" s="116" t="s">
        <v>169</v>
      </c>
      <c r="G6" s="108" t="s">
        <v>65</v>
      </c>
      <c r="H6" s="116" t="s">
        <v>20</v>
      </c>
      <c r="I6" s="149" t="s">
        <v>83</v>
      </c>
      <c r="J6" s="67" t="s">
        <v>172</v>
      </c>
      <c r="K6" s="147">
        <v>2510</v>
      </c>
      <c r="L6" s="148" t="s">
        <v>78</v>
      </c>
      <c r="M6" s="150">
        <v>166.5</v>
      </c>
      <c r="N6" s="71" t="str">
        <f t="shared" ref="N6:N47" si="0">L6</f>
        <v>SEK</v>
      </c>
      <c r="O6" s="109">
        <v>57626</v>
      </c>
    </row>
    <row r="7" spans="1:16" s="129" customFormat="1" x14ac:dyDescent="0.3">
      <c r="A7" s="36">
        <v>41599</v>
      </c>
      <c r="B7" s="80" t="s">
        <v>75</v>
      </c>
      <c r="C7" s="12" t="s">
        <v>52</v>
      </c>
      <c r="D7" s="80" t="s">
        <v>30</v>
      </c>
      <c r="E7" s="80" t="s">
        <v>31</v>
      </c>
      <c r="F7" s="80" t="s">
        <v>169</v>
      </c>
      <c r="G7" s="14" t="s">
        <v>65</v>
      </c>
      <c r="H7" s="80" t="s">
        <v>20</v>
      </c>
      <c r="I7" s="14" t="s">
        <v>84</v>
      </c>
      <c r="J7" s="151">
        <v>1.03</v>
      </c>
      <c r="K7" s="133">
        <v>19616</v>
      </c>
      <c r="L7" s="17" t="s">
        <v>21</v>
      </c>
      <c r="M7" s="152">
        <v>21.39</v>
      </c>
      <c r="N7" s="19" t="str">
        <f t="shared" si="0"/>
        <v>CHF</v>
      </c>
      <c r="O7" s="37">
        <v>419586</v>
      </c>
      <c r="P7" s="128"/>
    </row>
    <row r="8" spans="1:16" s="129" customFormat="1" x14ac:dyDescent="0.3">
      <c r="A8" s="36">
        <v>41599</v>
      </c>
      <c r="B8" s="80" t="s">
        <v>44</v>
      </c>
      <c r="C8" s="12" t="s">
        <v>15</v>
      </c>
      <c r="D8" s="80" t="s">
        <v>34</v>
      </c>
      <c r="E8" s="80" t="s">
        <v>31</v>
      </c>
      <c r="F8" s="80" t="s">
        <v>169</v>
      </c>
      <c r="G8" s="14" t="s">
        <v>65</v>
      </c>
      <c r="H8" s="80" t="s">
        <v>20</v>
      </c>
      <c r="I8" s="14" t="s">
        <v>84</v>
      </c>
      <c r="J8" s="151">
        <v>1.03</v>
      </c>
      <c r="K8" s="133">
        <v>2629</v>
      </c>
      <c r="L8" s="17" t="s">
        <v>21</v>
      </c>
      <c r="M8" s="152">
        <v>21.39</v>
      </c>
      <c r="N8" s="19" t="str">
        <f t="shared" si="0"/>
        <v>CHF</v>
      </c>
      <c r="O8" s="37">
        <v>56234</v>
      </c>
      <c r="P8" s="128"/>
    </row>
    <row r="9" spans="1:16" s="129" customFormat="1" x14ac:dyDescent="0.3">
      <c r="A9" s="36">
        <v>41599</v>
      </c>
      <c r="B9" s="80" t="s">
        <v>85</v>
      </c>
      <c r="C9" s="12" t="s">
        <v>52</v>
      </c>
      <c r="D9" s="80" t="s">
        <v>34</v>
      </c>
      <c r="E9" s="80" t="s">
        <v>31</v>
      </c>
      <c r="F9" s="80" t="s">
        <v>169</v>
      </c>
      <c r="G9" s="14" t="s">
        <v>65</v>
      </c>
      <c r="H9" s="80" t="s">
        <v>20</v>
      </c>
      <c r="I9" s="14" t="s">
        <v>84</v>
      </c>
      <c r="J9" s="151">
        <v>1.03</v>
      </c>
      <c r="K9" s="133">
        <v>8966</v>
      </c>
      <c r="L9" s="17" t="s">
        <v>21</v>
      </c>
      <c r="M9" s="152">
        <v>21.39</v>
      </c>
      <c r="N9" s="19" t="str">
        <f t="shared" si="0"/>
        <v>CHF</v>
      </c>
      <c r="O9" s="37">
        <v>191783</v>
      </c>
      <c r="P9" s="128"/>
    </row>
    <row r="10" spans="1:16" s="129" customFormat="1" x14ac:dyDescent="0.3">
      <c r="A10" s="36">
        <v>41599</v>
      </c>
      <c r="B10" s="80" t="s">
        <v>86</v>
      </c>
      <c r="C10" s="12" t="s">
        <v>52</v>
      </c>
      <c r="D10" s="80" t="s">
        <v>34</v>
      </c>
      <c r="E10" s="80" t="s">
        <v>31</v>
      </c>
      <c r="F10" s="80" t="s">
        <v>169</v>
      </c>
      <c r="G10" s="14" t="s">
        <v>65</v>
      </c>
      <c r="H10" s="80" t="s">
        <v>20</v>
      </c>
      <c r="I10" s="14" t="s">
        <v>84</v>
      </c>
      <c r="J10" s="151">
        <v>1.03</v>
      </c>
      <c r="K10" s="133">
        <v>2419</v>
      </c>
      <c r="L10" s="17" t="s">
        <v>21</v>
      </c>
      <c r="M10" s="152">
        <v>21.39</v>
      </c>
      <c r="N10" s="19" t="str">
        <f t="shared" si="0"/>
        <v>CHF</v>
      </c>
      <c r="O10" s="37">
        <v>51742</v>
      </c>
      <c r="P10" s="128"/>
    </row>
    <row r="11" spans="1:16" s="129" customFormat="1" x14ac:dyDescent="0.3">
      <c r="A11" s="36">
        <v>41599</v>
      </c>
      <c r="B11" s="80" t="s">
        <v>46</v>
      </c>
      <c r="C11" s="12" t="s">
        <v>52</v>
      </c>
      <c r="D11" s="80" t="s">
        <v>34</v>
      </c>
      <c r="E11" s="80" t="s">
        <v>31</v>
      </c>
      <c r="F11" s="80" t="s">
        <v>169</v>
      </c>
      <c r="G11" s="14" t="s">
        <v>65</v>
      </c>
      <c r="H11" s="80" t="s">
        <v>20</v>
      </c>
      <c r="I11" s="14" t="s">
        <v>84</v>
      </c>
      <c r="J11" s="151">
        <v>1.03</v>
      </c>
      <c r="K11" s="133">
        <v>2460</v>
      </c>
      <c r="L11" s="17" t="s">
        <v>21</v>
      </c>
      <c r="M11" s="152">
        <v>21.39</v>
      </c>
      <c r="N11" s="19" t="str">
        <f t="shared" si="0"/>
        <v>CHF</v>
      </c>
      <c r="O11" s="37">
        <v>52619</v>
      </c>
      <c r="P11" s="128"/>
    </row>
    <row r="12" spans="1:16" s="129" customFormat="1" x14ac:dyDescent="0.3">
      <c r="A12" s="36">
        <v>41599</v>
      </c>
      <c r="B12" s="80" t="s">
        <v>87</v>
      </c>
      <c r="C12" s="12" t="s">
        <v>52</v>
      </c>
      <c r="D12" s="80" t="s">
        <v>34</v>
      </c>
      <c r="E12" s="80" t="s">
        <v>31</v>
      </c>
      <c r="F12" s="80" t="s">
        <v>169</v>
      </c>
      <c r="G12" s="14" t="s">
        <v>65</v>
      </c>
      <c r="H12" s="80" t="s">
        <v>20</v>
      </c>
      <c r="I12" s="14" t="s">
        <v>84</v>
      </c>
      <c r="J12" s="151">
        <v>1.03</v>
      </c>
      <c r="K12" s="133">
        <v>3233</v>
      </c>
      <c r="L12" s="17" t="s">
        <v>21</v>
      </c>
      <c r="M12" s="152">
        <v>21.39</v>
      </c>
      <c r="N12" s="19" t="str">
        <f t="shared" si="0"/>
        <v>CHF</v>
      </c>
      <c r="O12" s="37">
        <v>69154</v>
      </c>
      <c r="P12" s="128"/>
    </row>
    <row r="13" spans="1:16" s="129" customFormat="1" x14ac:dyDescent="0.3">
      <c r="A13" s="36">
        <v>41599</v>
      </c>
      <c r="B13" s="80" t="s">
        <v>88</v>
      </c>
      <c r="C13" s="12" t="s">
        <v>15</v>
      </c>
      <c r="D13" s="80" t="s">
        <v>34</v>
      </c>
      <c r="E13" s="80" t="s">
        <v>31</v>
      </c>
      <c r="F13" s="80" t="s">
        <v>169</v>
      </c>
      <c r="G13" s="14" t="s">
        <v>65</v>
      </c>
      <c r="H13" s="80" t="s">
        <v>20</v>
      </c>
      <c r="I13" s="14" t="s">
        <v>84</v>
      </c>
      <c r="J13" s="151">
        <v>1.03</v>
      </c>
      <c r="K13" s="133">
        <v>2802</v>
      </c>
      <c r="L13" s="17" t="s">
        <v>21</v>
      </c>
      <c r="M13" s="152">
        <v>21.39</v>
      </c>
      <c r="N13" s="19" t="str">
        <f t="shared" si="0"/>
        <v>CHF</v>
      </c>
      <c r="O13" s="37">
        <v>59935</v>
      </c>
      <c r="P13" s="128"/>
    </row>
    <row r="14" spans="1:16" s="129" customFormat="1" ht="14.4" thickBot="1" x14ac:dyDescent="0.35">
      <c r="A14" s="36">
        <v>41599</v>
      </c>
      <c r="B14" s="80" t="s">
        <v>60</v>
      </c>
      <c r="C14" s="12" t="s">
        <v>52</v>
      </c>
      <c r="D14" s="80" t="s">
        <v>34</v>
      </c>
      <c r="E14" s="80" t="s">
        <v>31</v>
      </c>
      <c r="F14" s="80" t="s">
        <v>169</v>
      </c>
      <c r="G14" s="14" t="s">
        <v>65</v>
      </c>
      <c r="H14" s="80" t="s">
        <v>20</v>
      </c>
      <c r="I14" s="14" t="s">
        <v>84</v>
      </c>
      <c r="J14" s="151">
        <v>1.03</v>
      </c>
      <c r="K14" s="133">
        <v>2833</v>
      </c>
      <c r="L14" s="17" t="s">
        <v>21</v>
      </c>
      <c r="M14" s="152">
        <v>21.39</v>
      </c>
      <c r="N14" s="19" t="str">
        <f t="shared" si="0"/>
        <v>CHF</v>
      </c>
      <c r="O14" s="37">
        <v>60598</v>
      </c>
      <c r="P14" s="128"/>
    </row>
    <row r="15" spans="1:16" s="129" customFormat="1" x14ac:dyDescent="0.3">
      <c r="A15" s="32">
        <v>41596</v>
      </c>
      <c r="B15" s="124" t="s">
        <v>27</v>
      </c>
      <c r="C15" s="22" t="s">
        <v>52</v>
      </c>
      <c r="D15" s="22" t="s">
        <v>28</v>
      </c>
      <c r="E15" s="153" t="s">
        <v>89</v>
      </c>
      <c r="F15" s="124" t="s">
        <v>169</v>
      </c>
      <c r="G15" s="24" t="s">
        <v>65</v>
      </c>
      <c r="H15" s="124" t="s">
        <v>20</v>
      </c>
      <c r="I15" s="24" t="s">
        <v>64</v>
      </c>
      <c r="J15" s="154">
        <v>1.03</v>
      </c>
      <c r="K15" s="130">
        <v>580</v>
      </c>
      <c r="L15" s="27" t="s">
        <v>21</v>
      </c>
      <c r="M15" s="155">
        <v>17.079999999999998</v>
      </c>
      <c r="N15" s="29" t="str">
        <f t="shared" si="0"/>
        <v>CHF</v>
      </c>
      <c r="O15" s="39">
        <v>9906</v>
      </c>
      <c r="P15" s="128"/>
    </row>
    <row r="16" spans="1:16" s="129" customFormat="1" x14ac:dyDescent="0.3">
      <c r="A16" s="36">
        <v>41596</v>
      </c>
      <c r="B16" s="80" t="s">
        <v>62</v>
      </c>
      <c r="C16" s="12" t="s">
        <v>52</v>
      </c>
      <c r="D16" s="12" t="s">
        <v>16</v>
      </c>
      <c r="E16" s="156" t="s">
        <v>89</v>
      </c>
      <c r="F16" s="80" t="s">
        <v>169</v>
      </c>
      <c r="G16" s="14" t="s">
        <v>65</v>
      </c>
      <c r="H16" s="80" t="s">
        <v>20</v>
      </c>
      <c r="I16" s="14" t="s">
        <v>64</v>
      </c>
      <c r="J16" s="151">
        <v>1.03</v>
      </c>
      <c r="K16" s="133">
        <v>580</v>
      </c>
      <c r="L16" s="17" t="s">
        <v>21</v>
      </c>
      <c r="M16" s="126">
        <v>17.079999999999998</v>
      </c>
      <c r="N16" s="19" t="str">
        <f t="shared" si="0"/>
        <v>CHF</v>
      </c>
      <c r="O16" s="37">
        <v>9906</v>
      </c>
      <c r="P16" s="128"/>
    </row>
    <row r="17" spans="1:16" s="129" customFormat="1" x14ac:dyDescent="0.3">
      <c r="A17" s="36">
        <v>41596</v>
      </c>
      <c r="B17" s="80" t="s">
        <v>26</v>
      </c>
      <c r="C17" s="12" t="s">
        <v>15</v>
      </c>
      <c r="D17" s="12" t="s">
        <v>16</v>
      </c>
      <c r="E17" s="156" t="s">
        <v>89</v>
      </c>
      <c r="F17" s="80" t="s">
        <v>169</v>
      </c>
      <c r="G17" s="14" t="s">
        <v>65</v>
      </c>
      <c r="H17" s="80" t="s">
        <v>20</v>
      </c>
      <c r="I17" s="14" t="s">
        <v>64</v>
      </c>
      <c r="J17" s="151">
        <v>1.03</v>
      </c>
      <c r="K17" s="133">
        <v>580</v>
      </c>
      <c r="L17" s="17" t="s">
        <v>21</v>
      </c>
      <c r="M17" s="126">
        <v>17.079999999999998</v>
      </c>
      <c r="N17" s="19" t="str">
        <f t="shared" si="0"/>
        <v>CHF</v>
      </c>
      <c r="O17" s="37">
        <v>9906</v>
      </c>
      <c r="P17" s="128"/>
    </row>
    <row r="18" spans="1:16" s="129" customFormat="1" x14ac:dyDescent="0.3">
      <c r="A18" s="36">
        <v>41596</v>
      </c>
      <c r="B18" s="80" t="s">
        <v>59</v>
      </c>
      <c r="C18" s="12" t="s">
        <v>52</v>
      </c>
      <c r="D18" s="12" t="s">
        <v>16</v>
      </c>
      <c r="E18" s="156" t="s">
        <v>89</v>
      </c>
      <c r="F18" s="80" t="s">
        <v>169</v>
      </c>
      <c r="G18" s="14" t="s">
        <v>65</v>
      </c>
      <c r="H18" s="80" t="s">
        <v>20</v>
      </c>
      <c r="I18" s="14" t="s">
        <v>64</v>
      </c>
      <c r="J18" s="151">
        <v>1.03</v>
      </c>
      <c r="K18" s="133">
        <v>580</v>
      </c>
      <c r="L18" s="17" t="s">
        <v>21</v>
      </c>
      <c r="M18" s="126">
        <v>17.079999999999998</v>
      </c>
      <c r="N18" s="19" t="str">
        <f t="shared" si="0"/>
        <v>CHF</v>
      </c>
      <c r="O18" s="37">
        <v>9906</v>
      </c>
      <c r="P18" s="128"/>
    </row>
    <row r="19" spans="1:16" s="129" customFormat="1" x14ac:dyDescent="0.3">
      <c r="A19" s="36">
        <v>41596</v>
      </c>
      <c r="B19" s="80" t="s">
        <v>90</v>
      </c>
      <c r="C19" s="12" t="s">
        <v>52</v>
      </c>
      <c r="D19" s="12" t="s">
        <v>16</v>
      </c>
      <c r="E19" s="156" t="s">
        <v>89</v>
      </c>
      <c r="F19" s="80" t="s">
        <v>169</v>
      </c>
      <c r="G19" s="14" t="s">
        <v>65</v>
      </c>
      <c r="H19" s="80" t="s">
        <v>20</v>
      </c>
      <c r="I19" s="14" t="s">
        <v>64</v>
      </c>
      <c r="J19" s="151">
        <v>1.03</v>
      </c>
      <c r="K19" s="133">
        <v>580</v>
      </c>
      <c r="L19" s="17" t="s">
        <v>21</v>
      </c>
      <c r="M19" s="126">
        <v>17.079999999999998</v>
      </c>
      <c r="N19" s="19" t="str">
        <f t="shared" si="0"/>
        <v>CHF</v>
      </c>
      <c r="O19" s="37">
        <v>9906</v>
      </c>
      <c r="P19" s="128"/>
    </row>
    <row r="20" spans="1:16" s="129" customFormat="1" x14ac:dyDescent="0.3">
      <c r="A20" s="36">
        <v>41596</v>
      </c>
      <c r="B20" s="80" t="s">
        <v>74</v>
      </c>
      <c r="C20" s="12" t="s">
        <v>52</v>
      </c>
      <c r="D20" s="12" t="s">
        <v>16</v>
      </c>
      <c r="E20" s="156" t="s">
        <v>101</v>
      </c>
      <c r="F20" s="80" t="s">
        <v>169</v>
      </c>
      <c r="G20" s="14" t="s">
        <v>65</v>
      </c>
      <c r="H20" s="80" t="s">
        <v>20</v>
      </c>
      <c r="I20" s="14" t="s">
        <v>64</v>
      </c>
      <c r="J20" s="151">
        <v>1.03</v>
      </c>
      <c r="K20" s="133">
        <v>590</v>
      </c>
      <c r="L20" s="17" t="s">
        <v>21</v>
      </c>
      <c r="M20" s="126">
        <v>17.079999999999998</v>
      </c>
      <c r="N20" s="19" t="str">
        <f t="shared" si="0"/>
        <v>CHF</v>
      </c>
      <c r="O20" s="37">
        <v>10077</v>
      </c>
      <c r="P20" s="128"/>
    </row>
    <row r="21" spans="1:16" s="129" customFormat="1" x14ac:dyDescent="0.3">
      <c r="A21" s="36">
        <v>41596</v>
      </c>
      <c r="B21" s="80" t="s">
        <v>69</v>
      </c>
      <c r="C21" s="12" t="s">
        <v>52</v>
      </c>
      <c r="D21" s="12" t="s">
        <v>16</v>
      </c>
      <c r="E21" s="156" t="s">
        <v>101</v>
      </c>
      <c r="F21" s="80" t="s">
        <v>169</v>
      </c>
      <c r="G21" s="14" t="s">
        <v>65</v>
      </c>
      <c r="H21" s="80" t="s">
        <v>20</v>
      </c>
      <c r="I21" s="14" t="s">
        <v>64</v>
      </c>
      <c r="J21" s="151">
        <v>1.03</v>
      </c>
      <c r="K21" s="133">
        <v>580</v>
      </c>
      <c r="L21" s="17" t="s">
        <v>21</v>
      </c>
      <c r="M21" s="126">
        <v>17.079999999999998</v>
      </c>
      <c r="N21" s="19" t="str">
        <f t="shared" si="0"/>
        <v>CHF</v>
      </c>
      <c r="O21" s="37">
        <v>9906</v>
      </c>
      <c r="P21" s="128"/>
    </row>
    <row r="22" spans="1:16" s="129" customFormat="1" ht="14.4" thickBot="1" x14ac:dyDescent="0.35">
      <c r="A22" s="38">
        <v>41596</v>
      </c>
      <c r="B22" s="117" t="s">
        <v>24</v>
      </c>
      <c r="C22" s="50" t="s">
        <v>15</v>
      </c>
      <c r="D22" s="50" t="s">
        <v>16</v>
      </c>
      <c r="E22" s="204" t="s">
        <v>101</v>
      </c>
      <c r="F22" s="117" t="s">
        <v>169</v>
      </c>
      <c r="G22" s="52" t="s">
        <v>65</v>
      </c>
      <c r="H22" s="117" t="s">
        <v>20</v>
      </c>
      <c r="I22" s="52" t="s">
        <v>64</v>
      </c>
      <c r="J22" s="157">
        <v>1.03</v>
      </c>
      <c r="K22" s="135">
        <v>570</v>
      </c>
      <c r="L22" s="17" t="s">
        <v>21</v>
      </c>
      <c r="M22" s="126">
        <v>17.079999999999998</v>
      </c>
      <c r="N22" s="19" t="str">
        <f t="shared" si="0"/>
        <v>CHF</v>
      </c>
      <c r="O22" s="37">
        <v>9736</v>
      </c>
      <c r="P22" s="128"/>
    </row>
    <row r="23" spans="1:16" s="129" customFormat="1" ht="14.4" thickBot="1" x14ac:dyDescent="0.35">
      <c r="A23" s="38">
        <v>41521</v>
      </c>
      <c r="B23" s="117" t="s">
        <v>91</v>
      </c>
      <c r="C23" s="50" t="s">
        <v>52</v>
      </c>
      <c r="D23" s="50" t="s">
        <v>28</v>
      </c>
      <c r="E23" s="117" t="s">
        <v>31</v>
      </c>
      <c r="F23" s="117" t="s">
        <v>169</v>
      </c>
      <c r="G23" s="52" t="s">
        <v>65</v>
      </c>
      <c r="H23" s="117" t="s">
        <v>20</v>
      </c>
      <c r="I23" s="52" t="s">
        <v>64</v>
      </c>
      <c r="J23" s="157">
        <v>1.03</v>
      </c>
      <c r="K23" s="135">
        <v>132777</v>
      </c>
      <c r="L23" s="158" t="s">
        <v>23</v>
      </c>
      <c r="M23" s="159">
        <v>22</v>
      </c>
      <c r="N23" s="57" t="str">
        <f t="shared" si="0"/>
        <v>USD</v>
      </c>
      <c r="O23" s="160">
        <v>2921094</v>
      </c>
      <c r="P23" s="128"/>
    </row>
    <row r="24" spans="1:16" ht="14.4" thickBot="1" x14ac:dyDescent="0.35">
      <c r="A24" s="36">
        <v>41495</v>
      </c>
      <c r="B24" s="80" t="s">
        <v>56</v>
      </c>
      <c r="C24" s="12" t="s">
        <v>15</v>
      </c>
      <c r="D24" s="12" t="s">
        <v>16</v>
      </c>
      <c r="E24" s="80" t="s">
        <v>48</v>
      </c>
      <c r="F24" s="80" t="s">
        <v>169</v>
      </c>
      <c r="G24" s="14" t="s">
        <v>64</v>
      </c>
      <c r="H24" s="80" t="s">
        <v>71</v>
      </c>
      <c r="I24" s="14" t="s">
        <v>64</v>
      </c>
      <c r="J24" s="151" t="s">
        <v>64</v>
      </c>
      <c r="K24" s="161">
        <v>15000</v>
      </c>
      <c r="L24" s="17" t="s">
        <v>21</v>
      </c>
      <c r="M24" s="113">
        <v>0.31</v>
      </c>
      <c r="N24" s="19" t="str">
        <f t="shared" si="0"/>
        <v>CHF</v>
      </c>
      <c r="O24" s="111">
        <v>308250</v>
      </c>
    </row>
    <row r="25" spans="1:16" ht="14.4" thickBot="1" x14ac:dyDescent="0.35">
      <c r="A25" s="107">
        <v>41485</v>
      </c>
      <c r="B25" s="65" t="s">
        <v>62</v>
      </c>
      <c r="C25" s="65" t="s">
        <v>52</v>
      </c>
      <c r="D25" s="65" t="s">
        <v>16</v>
      </c>
      <c r="E25" s="65" t="s">
        <v>61</v>
      </c>
      <c r="F25" s="116" t="s">
        <v>169</v>
      </c>
      <c r="G25" s="67" t="s">
        <v>65</v>
      </c>
      <c r="H25" s="116" t="s">
        <v>20</v>
      </c>
      <c r="I25" s="67" t="s">
        <v>84</v>
      </c>
      <c r="J25" s="163">
        <v>1.03</v>
      </c>
      <c r="K25" s="164">
        <v>15000</v>
      </c>
      <c r="L25" s="70" t="s">
        <v>21</v>
      </c>
      <c r="M25" s="119">
        <v>20.55</v>
      </c>
      <c r="N25" s="71" t="str">
        <f t="shared" si="0"/>
        <v>CHF</v>
      </c>
      <c r="O25" s="205" t="s">
        <v>141</v>
      </c>
    </row>
    <row r="26" spans="1:16" ht="14.4" thickBot="1" x14ac:dyDescent="0.35">
      <c r="A26" s="36">
        <v>41418</v>
      </c>
      <c r="B26" s="12" t="s">
        <v>56</v>
      </c>
      <c r="C26" s="12" t="s">
        <v>15</v>
      </c>
      <c r="D26" s="12" t="s">
        <v>16</v>
      </c>
      <c r="E26" s="80" t="s">
        <v>92</v>
      </c>
      <c r="F26" s="80" t="s">
        <v>169</v>
      </c>
      <c r="G26" s="14" t="s">
        <v>64</v>
      </c>
      <c r="H26" s="80" t="s">
        <v>71</v>
      </c>
      <c r="I26" s="14" t="s">
        <v>84</v>
      </c>
      <c r="J26" s="151" t="s">
        <v>64</v>
      </c>
      <c r="K26" s="133">
        <v>201250</v>
      </c>
      <c r="L26" s="17" t="s">
        <v>21</v>
      </c>
      <c r="M26" s="126">
        <v>0.44</v>
      </c>
      <c r="N26" s="19" t="str">
        <f t="shared" si="0"/>
        <v>CHF</v>
      </c>
      <c r="O26" s="206" t="s">
        <v>142</v>
      </c>
    </row>
    <row r="27" spans="1:16" ht="14.4" thickBot="1" x14ac:dyDescent="0.35">
      <c r="A27" s="107">
        <v>41418</v>
      </c>
      <c r="B27" s="65" t="s">
        <v>62</v>
      </c>
      <c r="C27" s="65" t="s">
        <v>52</v>
      </c>
      <c r="D27" s="65" t="s">
        <v>16</v>
      </c>
      <c r="E27" s="116" t="s">
        <v>92</v>
      </c>
      <c r="F27" s="116" t="s">
        <v>169</v>
      </c>
      <c r="G27" s="67" t="s">
        <v>64</v>
      </c>
      <c r="H27" s="116" t="s">
        <v>71</v>
      </c>
      <c r="I27" s="67" t="s">
        <v>84</v>
      </c>
      <c r="J27" s="163" t="s">
        <v>64</v>
      </c>
      <c r="K27" s="147">
        <v>201250</v>
      </c>
      <c r="L27" s="70" t="s">
        <v>21</v>
      </c>
      <c r="M27" s="167">
        <v>0.44</v>
      </c>
      <c r="N27" s="71" t="str">
        <f t="shared" si="0"/>
        <v>CHF</v>
      </c>
      <c r="O27" s="205" t="s">
        <v>143</v>
      </c>
    </row>
    <row r="28" spans="1:16" x14ac:dyDescent="0.3">
      <c r="A28" s="36">
        <v>41417</v>
      </c>
      <c r="B28" s="12" t="s">
        <v>75</v>
      </c>
      <c r="C28" s="12" t="s">
        <v>52</v>
      </c>
      <c r="D28" s="80" t="s">
        <v>30</v>
      </c>
      <c r="E28" s="12" t="s">
        <v>31</v>
      </c>
      <c r="F28" s="80" t="s">
        <v>169</v>
      </c>
      <c r="G28" s="14" t="s">
        <v>65</v>
      </c>
      <c r="H28" s="80" t="s">
        <v>20</v>
      </c>
      <c r="I28" s="14" t="s">
        <v>84</v>
      </c>
      <c r="J28" s="151">
        <v>1.03</v>
      </c>
      <c r="K28" s="161">
        <v>19739</v>
      </c>
      <c r="L28" s="17" t="s">
        <v>21</v>
      </c>
      <c r="M28" s="113">
        <v>21.25</v>
      </c>
      <c r="N28" s="19" t="str">
        <f t="shared" si="0"/>
        <v>CHF</v>
      </c>
      <c r="O28" s="111">
        <v>419454</v>
      </c>
    </row>
    <row r="29" spans="1:16" x14ac:dyDescent="0.3">
      <c r="A29" s="36">
        <v>41417</v>
      </c>
      <c r="B29" s="12" t="s">
        <v>44</v>
      </c>
      <c r="C29" s="12" t="s">
        <v>15</v>
      </c>
      <c r="D29" s="80" t="s">
        <v>34</v>
      </c>
      <c r="E29" s="12" t="s">
        <v>31</v>
      </c>
      <c r="F29" s="80" t="s">
        <v>169</v>
      </c>
      <c r="G29" s="14" t="s">
        <v>65</v>
      </c>
      <c r="H29" s="80" t="s">
        <v>20</v>
      </c>
      <c r="I29" s="14" t="s">
        <v>84</v>
      </c>
      <c r="J29" s="151">
        <v>1.03</v>
      </c>
      <c r="K29" s="161">
        <v>2647</v>
      </c>
      <c r="L29" s="17" t="s">
        <v>21</v>
      </c>
      <c r="M29" s="113">
        <v>21.25</v>
      </c>
      <c r="N29" s="19" t="str">
        <f t="shared" si="0"/>
        <v>CHF</v>
      </c>
      <c r="O29" s="123">
        <v>56249</v>
      </c>
    </row>
    <row r="30" spans="1:16" x14ac:dyDescent="0.3">
      <c r="A30" s="36">
        <v>41417</v>
      </c>
      <c r="B30" s="12" t="s">
        <v>85</v>
      </c>
      <c r="C30" s="12" t="s">
        <v>52</v>
      </c>
      <c r="D30" s="80" t="s">
        <v>34</v>
      </c>
      <c r="E30" s="12" t="s">
        <v>31</v>
      </c>
      <c r="F30" s="80" t="s">
        <v>169</v>
      </c>
      <c r="G30" s="14" t="s">
        <v>65</v>
      </c>
      <c r="H30" s="80" t="s">
        <v>20</v>
      </c>
      <c r="I30" s="14" t="s">
        <v>84</v>
      </c>
      <c r="J30" s="151">
        <v>1.03</v>
      </c>
      <c r="K30" s="161">
        <v>9018</v>
      </c>
      <c r="L30" s="17" t="s">
        <v>21</v>
      </c>
      <c r="M30" s="113">
        <v>21.25</v>
      </c>
      <c r="N30" s="19" t="str">
        <f t="shared" si="0"/>
        <v>CHF</v>
      </c>
      <c r="O30" s="123">
        <v>191633</v>
      </c>
    </row>
    <row r="31" spans="1:16" x14ac:dyDescent="0.3">
      <c r="A31" s="36">
        <v>41417</v>
      </c>
      <c r="B31" s="12" t="s">
        <v>86</v>
      </c>
      <c r="C31" s="12" t="s">
        <v>52</v>
      </c>
      <c r="D31" s="80" t="s">
        <v>34</v>
      </c>
      <c r="E31" s="12" t="s">
        <v>31</v>
      </c>
      <c r="F31" s="80" t="s">
        <v>169</v>
      </c>
      <c r="G31" s="14" t="s">
        <v>65</v>
      </c>
      <c r="H31" s="80" t="s">
        <v>20</v>
      </c>
      <c r="I31" s="14" t="s">
        <v>84</v>
      </c>
      <c r="J31" s="151">
        <v>1.03</v>
      </c>
      <c r="K31" s="161">
        <v>2442</v>
      </c>
      <c r="L31" s="17" t="s">
        <v>21</v>
      </c>
      <c r="M31" s="113">
        <v>21.25</v>
      </c>
      <c r="N31" s="19" t="str">
        <f t="shared" si="0"/>
        <v>CHF</v>
      </c>
      <c r="O31" s="123">
        <v>51893</v>
      </c>
    </row>
    <row r="32" spans="1:16" x14ac:dyDescent="0.3">
      <c r="A32" s="36">
        <v>41417</v>
      </c>
      <c r="B32" s="12" t="s">
        <v>60</v>
      </c>
      <c r="C32" s="12" t="s">
        <v>52</v>
      </c>
      <c r="D32" s="80" t="s">
        <v>34</v>
      </c>
      <c r="E32" s="12" t="s">
        <v>31</v>
      </c>
      <c r="F32" s="80" t="s">
        <v>169</v>
      </c>
      <c r="G32" s="14" t="s">
        <v>65</v>
      </c>
      <c r="H32" s="80" t="s">
        <v>20</v>
      </c>
      <c r="I32" s="14" t="s">
        <v>84</v>
      </c>
      <c r="J32" s="151">
        <v>1.03</v>
      </c>
      <c r="K32" s="161">
        <v>2442</v>
      </c>
      <c r="L32" s="17" t="s">
        <v>21</v>
      </c>
      <c r="M32" s="113">
        <v>21.25</v>
      </c>
      <c r="N32" s="19" t="str">
        <f t="shared" si="0"/>
        <v>CHF</v>
      </c>
      <c r="O32" s="123">
        <v>51893</v>
      </c>
    </row>
    <row r="33" spans="1:15" x14ac:dyDescent="0.3">
      <c r="A33" s="36">
        <v>41417</v>
      </c>
      <c r="B33" s="12" t="s">
        <v>46</v>
      </c>
      <c r="C33" s="12" t="s">
        <v>52</v>
      </c>
      <c r="D33" s="80" t="s">
        <v>34</v>
      </c>
      <c r="E33" s="12" t="s">
        <v>31</v>
      </c>
      <c r="F33" s="80" t="s">
        <v>169</v>
      </c>
      <c r="G33" s="14" t="s">
        <v>65</v>
      </c>
      <c r="H33" s="80" t="s">
        <v>20</v>
      </c>
      <c r="I33" s="14" t="s">
        <v>84</v>
      </c>
      <c r="J33" s="151">
        <v>1.03</v>
      </c>
      <c r="K33" s="161">
        <v>2474</v>
      </c>
      <c r="L33" s="17" t="s">
        <v>21</v>
      </c>
      <c r="M33" s="113">
        <v>21.25</v>
      </c>
      <c r="N33" s="19" t="str">
        <f t="shared" si="0"/>
        <v>CHF</v>
      </c>
      <c r="O33" s="123">
        <v>52573</v>
      </c>
    </row>
    <row r="34" spans="1:15" x14ac:dyDescent="0.3">
      <c r="A34" s="36">
        <v>41417</v>
      </c>
      <c r="B34" s="12" t="s">
        <v>93</v>
      </c>
      <c r="C34" s="12" t="s">
        <v>52</v>
      </c>
      <c r="D34" s="80" t="s">
        <v>34</v>
      </c>
      <c r="E34" s="12" t="s">
        <v>31</v>
      </c>
      <c r="F34" s="80" t="s">
        <v>169</v>
      </c>
      <c r="G34" s="14" t="s">
        <v>65</v>
      </c>
      <c r="H34" s="80" t="s">
        <v>20</v>
      </c>
      <c r="I34" s="14" t="s">
        <v>84</v>
      </c>
      <c r="J34" s="151">
        <v>1.03</v>
      </c>
      <c r="K34" s="161">
        <v>2474</v>
      </c>
      <c r="L34" s="17" t="s">
        <v>21</v>
      </c>
      <c r="M34" s="113">
        <v>21.25</v>
      </c>
      <c r="N34" s="19" t="str">
        <f t="shared" si="0"/>
        <v>CHF</v>
      </c>
      <c r="O34" s="123">
        <v>52573</v>
      </c>
    </row>
    <row r="35" spans="1:15" ht="14.4" thickBot="1" x14ac:dyDescent="0.35">
      <c r="A35" s="36">
        <v>41417</v>
      </c>
      <c r="B35" s="12" t="s">
        <v>87</v>
      </c>
      <c r="C35" s="12" t="s">
        <v>52</v>
      </c>
      <c r="D35" s="80" t="s">
        <v>34</v>
      </c>
      <c r="E35" s="12" t="s">
        <v>31</v>
      </c>
      <c r="F35" s="80" t="s">
        <v>169</v>
      </c>
      <c r="G35" s="14" t="s">
        <v>65</v>
      </c>
      <c r="H35" s="80" t="s">
        <v>20</v>
      </c>
      <c r="I35" s="14" t="s">
        <v>84</v>
      </c>
      <c r="J35" s="151">
        <v>1.03</v>
      </c>
      <c r="K35" s="161">
        <v>3264</v>
      </c>
      <c r="L35" s="17" t="s">
        <v>21</v>
      </c>
      <c r="M35" s="113">
        <v>21.25</v>
      </c>
      <c r="N35" s="19" t="str">
        <f t="shared" si="0"/>
        <v>CHF</v>
      </c>
      <c r="O35" s="123">
        <v>69360</v>
      </c>
    </row>
    <row r="36" spans="1:15" ht="14.4" thickBot="1" x14ac:dyDescent="0.35">
      <c r="A36" s="107">
        <v>41410</v>
      </c>
      <c r="B36" s="65" t="s">
        <v>56</v>
      </c>
      <c r="C36" s="65" t="s">
        <v>15</v>
      </c>
      <c r="D36" s="65" t="s">
        <v>16</v>
      </c>
      <c r="E36" s="65" t="s">
        <v>94</v>
      </c>
      <c r="F36" s="116" t="s">
        <v>169</v>
      </c>
      <c r="G36" s="67" t="s">
        <v>65</v>
      </c>
      <c r="H36" s="116" t="s">
        <v>20</v>
      </c>
      <c r="I36" s="67" t="s">
        <v>64</v>
      </c>
      <c r="J36" s="163">
        <v>1.03</v>
      </c>
      <c r="K36" s="164">
        <v>7942</v>
      </c>
      <c r="L36" s="168" t="s">
        <v>23</v>
      </c>
      <c r="M36" s="167">
        <v>22.03</v>
      </c>
      <c r="N36" s="71" t="str">
        <f t="shared" si="0"/>
        <v>USD</v>
      </c>
      <c r="O36" s="169">
        <v>174962</v>
      </c>
    </row>
    <row r="37" spans="1:15" x14ac:dyDescent="0.3">
      <c r="A37" s="36">
        <v>41360</v>
      </c>
      <c r="B37" s="12" t="s">
        <v>91</v>
      </c>
      <c r="C37" s="12" t="s">
        <v>52</v>
      </c>
      <c r="D37" s="12" t="s">
        <v>16</v>
      </c>
      <c r="E37" s="12" t="s">
        <v>95</v>
      </c>
      <c r="F37" s="80" t="s">
        <v>169</v>
      </c>
      <c r="G37" s="14" t="s">
        <v>65</v>
      </c>
      <c r="H37" s="80" t="s">
        <v>20</v>
      </c>
      <c r="I37" s="14" t="s">
        <v>64</v>
      </c>
      <c r="J37" s="151">
        <v>1.03</v>
      </c>
      <c r="K37" s="161">
        <v>61488</v>
      </c>
      <c r="L37" s="170" t="s">
        <v>21</v>
      </c>
      <c r="M37" s="113">
        <v>21.54</v>
      </c>
      <c r="N37" s="19" t="str">
        <f t="shared" si="0"/>
        <v>CHF</v>
      </c>
      <c r="O37" s="123">
        <v>1324452</v>
      </c>
    </row>
    <row r="38" spans="1:15" x14ac:dyDescent="0.3">
      <c r="A38" s="36">
        <v>41360</v>
      </c>
      <c r="B38" s="12" t="s">
        <v>96</v>
      </c>
      <c r="C38" s="12" t="s">
        <v>52</v>
      </c>
      <c r="D38" s="12" t="s">
        <v>16</v>
      </c>
      <c r="E38" s="12" t="s">
        <v>95</v>
      </c>
      <c r="F38" s="80" t="s">
        <v>169</v>
      </c>
      <c r="G38" s="14" t="s">
        <v>65</v>
      </c>
      <c r="H38" s="80" t="s">
        <v>20</v>
      </c>
      <c r="I38" s="14" t="s">
        <v>64</v>
      </c>
      <c r="J38" s="151">
        <v>1.03</v>
      </c>
      <c r="K38" s="161">
        <v>16198</v>
      </c>
      <c r="L38" s="170" t="s">
        <v>21</v>
      </c>
      <c r="M38" s="113">
        <v>21.54</v>
      </c>
      <c r="N38" s="19" t="str">
        <f t="shared" si="0"/>
        <v>CHF</v>
      </c>
      <c r="O38" s="123">
        <v>348905</v>
      </c>
    </row>
    <row r="39" spans="1:15" x14ac:dyDescent="0.3">
      <c r="A39" s="36">
        <v>41360</v>
      </c>
      <c r="B39" s="12" t="s">
        <v>27</v>
      </c>
      <c r="C39" s="12" t="s">
        <v>52</v>
      </c>
      <c r="D39" s="12" t="s">
        <v>16</v>
      </c>
      <c r="E39" s="12" t="s">
        <v>95</v>
      </c>
      <c r="F39" s="80" t="s">
        <v>169</v>
      </c>
      <c r="G39" s="14" t="s">
        <v>65</v>
      </c>
      <c r="H39" s="80" t="s">
        <v>20</v>
      </c>
      <c r="I39" s="14" t="s">
        <v>64</v>
      </c>
      <c r="J39" s="151">
        <v>1.03</v>
      </c>
      <c r="K39" s="161">
        <v>16408</v>
      </c>
      <c r="L39" s="170" t="s">
        <v>21</v>
      </c>
      <c r="M39" s="113">
        <v>21.54</v>
      </c>
      <c r="N39" s="19" t="str">
        <f t="shared" si="0"/>
        <v>CHF</v>
      </c>
      <c r="O39" s="123">
        <v>353428</v>
      </c>
    </row>
    <row r="40" spans="1:15" x14ac:dyDescent="0.3">
      <c r="A40" s="36">
        <v>41360</v>
      </c>
      <c r="B40" s="12" t="s">
        <v>26</v>
      </c>
      <c r="C40" s="12" t="s">
        <v>15</v>
      </c>
      <c r="D40" s="12" t="s">
        <v>16</v>
      </c>
      <c r="E40" s="12" t="s">
        <v>95</v>
      </c>
      <c r="F40" s="80" t="s">
        <v>169</v>
      </c>
      <c r="G40" s="14" t="s">
        <v>65</v>
      </c>
      <c r="H40" s="80" t="s">
        <v>20</v>
      </c>
      <c r="I40" s="14" t="s">
        <v>64</v>
      </c>
      <c r="J40" s="151">
        <v>1.03</v>
      </c>
      <c r="K40" s="161">
        <v>21938</v>
      </c>
      <c r="L40" s="170" t="s">
        <v>21</v>
      </c>
      <c r="M40" s="113">
        <v>21.54</v>
      </c>
      <c r="N40" s="19" t="str">
        <f t="shared" si="0"/>
        <v>CHF</v>
      </c>
      <c r="O40" s="123">
        <v>472545</v>
      </c>
    </row>
    <row r="41" spans="1:15" x14ac:dyDescent="0.3">
      <c r="A41" s="36">
        <v>41360</v>
      </c>
      <c r="B41" s="12" t="s">
        <v>59</v>
      </c>
      <c r="C41" s="12" t="s">
        <v>52</v>
      </c>
      <c r="D41" s="12" t="s">
        <v>16</v>
      </c>
      <c r="E41" s="12" t="s">
        <v>95</v>
      </c>
      <c r="F41" s="80" t="s">
        <v>169</v>
      </c>
      <c r="G41" s="14" t="s">
        <v>65</v>
      </c>
      <c r="H41" s="80" t="s">
        <v>20</v>
      </c>
      <c r="I41" s="14" t="s">
        <v>64</v>
      </c>
      <c r="J41" s="151">
        <v>1.03</v>
      </c>
      <c r="K41" s="161">
        <v>19352</v>
      </c>
      <c r="L41" s="170" t="s">
        <v>21</v>
      </c>
      <c r="M41" s="113">
        <v>21.54</v>
      </c>
      <c r="N41" s="19" t="str">
        <f t="shared" si="0"/>
        <v>CHF</v>
      </c>
      <c r="O41" s="123">
        <v>416842</v>
      </c>
    </row>
    <row r="42" spans="1:15" x14ac:dyDescent="0.3">
      <c r="A42" s="36">
        <v>41360</v>
      </c>
      <c r="B42" s="12" t="s">
        <v>69</v>
      </c>
      <c r="C42" s="12" t="s">
        <v>52</v>
      </c>
      <c r="D42" s="12" t="s">
        <v>16</v>
      </c>
      <c r="E42" s="12" t="s">
        <v>95</v>
      </c>
      <c r="F42" s="80" t="s">
        <v>169</v>
      </c>
      <c r="G42" s="14" t="s">
        <v>65</v>
      </c>
      <c r="H42" s="80" t="s">
        <v>20</v>
      </c>
      <c r="I42" s="14" t="s">
        <v>64</v>
      </c>
      <c r="J42" s="151">
        <v>1.03</v>
      </c>
      <c r="K42" s="161">
        <v>14045</v>
      </c>
      <c r="L42" s="170" t="s">
        <v>21</v>
      </c>
      <c r="M42" s="113">
        <v>21.54</v>
      </c>
      <c r="N42" s="19" t="str">
        <f t="shared" si="0"/>
        <v>CHF</v>
      </c>
      <c r="O42" s="123">
        <v>302529</v>
      </c>
    </row>
    <row r="43" spans="1:15" x14ac:dyDescent="0.3">
      <c r="A43" s="36">
        <v>41360</v>
      </c>
      <c r="B43" s="12" t="s">
        <v>90</v>
      </c>
      <c r="C43" s="12" t="s">
        <v>52</v>
      </c>
      <c r="D43" s="12" t="s">
        <v>16</v>
      </c>
      <c r="E43" s="12" t="s">
        <v>95</v>
      </c>
      <c r="F43" s="80" t="s">
        <v>169</v>
      </c>
      <c r="G43" s="14" t="s">
        <v>65</v>
      </c>
      <c r="H43" s="80" t="s">
        <v>20</v>
      </c>
      <c r="I43" s="14" t="s">
        <v>64</v>
      </c>
      <c r="J43" s="151">
        <v>1.03</v>
      </c>
      <c r="K43" s="161">
        <v>14726</v>
      </c>
      <c r="L43" s="170" t="s">
        <v>21</v>
      </c>
      <c r="M43" s="113">
        <v>21.54</v>
      </c>
      <c r="N43" s="19" t="str">
        <f t="shared" si="0"/>
        <v>CHF</v>
      </c>
      <c r="O43" s="123">
        <v>317198</v>
      </c>
    </row>
    <row r="44" spans="1:15" x14ac:dyDescent="0.3">
      <c r="A44" s="36">
        <v>41360</v>
      </c>
      <c r="B44" s="12" t="s">
        <v>22</v>
      </c>
      <c r="C44" s="12" t="s">
        <v>15</v>
      </c>
      <c r="D44" s="12" t="s">
        <v>16</v>
      </c>
      <c r="E44" s="12" t="s">
        <v>95</v>
      </c>
      <c r="F44" s="80" t="s">
        <v>169</v>
      </c>
      <c r="G44" s="14" t="s">
        <v>65</v>
      </c>
      <c r="H44" s="80" t="s">
        <v>20</v>
      </c>
      <c r="I44" s="14" t="s">
        <v>64</v>
      </c>
      <c r="J44" s="151">
        <v>1.03</v>
      </c>
      <c r="K44" s="161">
        <v>8899</v>
      </c>
      <c r="L44" s="170" t="s">
        <v>21</v>
      </c>
      <c r="M44" s="113">
        <v>21.54</v>
      </c>
      <c r="N44" s="19" t="str">
        <f t="shared" si="0"/>
        <v>CHF</v>
      </c>
      <c r="O44" s="123">
        <v>191684</v>
      </c>
    </row>
    <row r="45" spans="1:15" ht="14.4" thickBot="1" x14ac:dyDescent="0.35">
      <c r="A45" s="36">
        <v>41360</v>
      </c>
      <c r="B45" s="12" t="s">
        <v>24</v>
      </c>
      <c r="C45" s="12" t="s">
        <v>15</v>
      </c>
      <c r="D45" s="12" t="s">
        <v>16</v>
      </c>
      <c r="E45" s="12" t="s">
        <v>95</v>
      </c>
      <c r="F45" s="80" t="s">
        <v>169</v>
      </c>
      <c r="G45" s="14" t="s">
        <v>65</v>
      </c>
      <c r="H45" s="80" t="s">
        <v>20</v>
      </c>
      <c r="I45" s="14" t="s">
        <v>64</v>
      </c>
      <c r="J45" s="151">
        <v>1.03</v>
      </c>
      <c r="K45" s="161">
        <v>10016</v>
      </c>
      <c r="L45" s="170" t="s">
        <v>21</v>
      </c>
      <c r="M45" s="113">
        <v>21.54</v>
      </c>
      <c r="N45" s="19" t="str">
        <f t="shared" si="0"/>
        <v>CHF</v>
      </c>
      <c r="O45" s="123">
        <v>215745</v>
      </c>
    </row>
    <row r="46" spans="1:15" ht="14.4" thickBot="1" x14ac:dyDescent="0.35">
      <c r="A46" s="107">
        <v>41334</v>
      </c>
      <c r="B46" s="65" t="s">
        <v>97</v>
      </c>
      <c r="C46" s="65" t="s">
        <v>52</v>
      </c>
      <c r="D46" s="65" t="s">
        <v>16</v>
      </c>
      <c r="E46" s="65" t="s">
        <v>31</v>
      </c>
      <c r="F46" s="116" t="s">
        <v>169</v>
      </c>
      <c r="G46" s="67" t="s">
        <v>65</v>
      </c>
      <c r="H46" s="116" t="s">
        <v>20</v>
      </c>
      <c r="I46" s="67" t="s">
        <v>84</v>
      </c>
      <c r="J46" s="163">
        <v>1.03</v>
      </c>
      <c r="K46" s="164">
        <v>95000</v>
      </c>
      <c r="L46" s="168" t="s">
        <v>21</v>
      </c>
      <c r="M46" s="119">
        <v>21.54</v>
      </c>
      <c r="N46" s="71" t="str">
        <f t="shared" si="0"/>
        <v>CHF</v>
      </c>
      <c r="O46" s="162">
        <v>2025400</v>
      </c>
    </row>
    <row r="47" spans="1:15" ht="14.4" thickBot="1" x14ac:dyDescent="0.35">
      <c r="A47" s="36">
        <v>41325</v>
      </c>
      <c r="B47" s="12" t="s">
        <v>56</v>
      </c>
      <c r="C47" s="12" t="s">
        <v>15</v>
      </c>
      <c r="D47" s="80" t="s">
        <v>66</v>
      </c>
      <c r="E47" s="12" t="s">
        <v>48</v>
      </c>
      <c r="F47" s="80" t="s">
        <v>169</v>
      </c>
      <c r="G47" s="14" t="s">
        <v>65</v>
      </c>
      <c r="H47" s="80" t="s">
        <v>20</v>
      </c>
      <c r="I47" s="14" t="s">
        <v>84</v>
      </c>
      <c r="J47" s="151" t="s">
        <v>64</v>
      </c>
      <c r="K47" s="161">
        <v>201250</v>
      </c>
      <c r="L47" s="170" t="s">
        <v>21</v>
      </c>
      <c r="M47" s="113">
        <v>0.57999999999999996</v>
      </c>
      <c r="N47" s="19" t="str">
        <f t="shared" si="0"/>
        <v>CHF</v>
      </c>
      <c r="O47" s="123">
        <v>116725</v>
      </c>
    </row>
    <row r="48" spans="1:15" ht="14.4" thickBot="1" x14ac:dyDescent="0.35">
      <c r="A48" s="107">
        <v>41326</v>
      </c>
      <c r="B48" s="65" t="s">
        <v>27</v>
      </c>
      <c r="C48" s="65" t="s">
        <v>52</v>
      </c>
      <c r="D48" s="65" t="s">
        <v>98</v>
      </c>
      <c r="E48" s="65" t="s">
        <v>48</v>
      </c>
      <c r="F48" s="116" t="s">
        <v>169</v>
      </c>
      <c r="G48" s="67" t="s">
        <v>65</v>
      </c>
      <c r="H48" s="116" t="s">
        <v>20</v>
      </c>
      <c r="I48" s="67" t="s">
        <v>84</v>
      </c>
      <c r="J48" s="163">
        <v>1.03</v>
      </c>
      <c r="K48" s="164">
        <v>33000</v>
      </c>
      <c r="L48" s="168" t="s">
        <v>21</v>
      </c>
      <c r="M48" s="119">
        <v>21.3</v>
      </c>
      <c r="N48" s="71" t="str">
        <f t="shared" ref="N48" si="1">L48</f>
        <v>CHF</v>
      </c>
      <c r="O48" s="162">
        <v>702900</v>
      </c>
    </row>
    <row r="49" spans="10:15" x14ac:dyDescent="0.3">
      <c r="J49" s="274"/>
      <c r="M49" s="275"/>
      <c r="N49" s="276"/>
      <c r="O49" s="277"/>
    </row>
    <row r="50" spans="10:15" x14ac:dyDescent="0.3">
      <c r="J50" s="274"/>
      <c r="M50" s="275"/>
      <c r="N50" s="276"/>
      <c r="O50" s="277"/>
    </row>
    <row r="51" spans="10:15" x14ac:dyDescent="0.3">
      <c r="J51" s="274"/>
      <c r="M51" s="275"/>
      <c r="N51" s="276"/>
      <c r="O51" s="277"/>
    </row>
    <row r="52" spans="10:15" x14ac:dyDescent="0.3">
      <c r="J52" s="274"/>
      <c r="M52" s="275"/>
      <c r="N52" s="276"/>
      <c r="O52" s="277"/>
    </row>
    <row r="53" spans="10:15" x14ac:dyDescent="0.3">
      <c r="J53" s="274"/>
      <c r="M53" s="275"/>
      <c r="N53" s="276"/>
      <c r="O53" s="277"/>
    </row>
    <row r="54" spans="10:15" x14ac:dyDescent="0.3">
      <c r="J54" s="274"/>
      <c r="M54" s="275"/>
      <c r="N54" s="276"/>
      <c r="O54" s="277"/>
    </row>
    <row r="55" spans="10:15" x14ac:dyDescent="0.3">
      <c r="J55" s="274"/>
      <c r="M55" s="275"/>
      <c r="N55" s="276"/>
      <c r="O55" s="277"/>
    </row>
    <row r="56" spans="10:15" x14ac:dyDescent="0.3">
      <c r="J56" s="274"/>
      <c r="M56" s="275"/>
      <c r="N56" s="276"/>
      <c r="O56" s="277"/>
    </row>
    <row r="57" spans="10:15" x14ac:dyDescent="0.3">
      <c r="J57" s="274"/>
      <c r="M57" s="275"/>
      <c r="N57" s="276"/>
      <c r="O57" s="277"/>
    </row>
    <row r="58" spans="10:15" x14ac:dyDescent="0.3">
      <c r="J58" s="274"/>
      <c r="M58" s="275"/>
      <c r="N58" s="276"/>
      <c r="O58" s="277"/>
    </row>
    <row r="59" spans="10:15" x14ac:dyDescent="0.3">
      <c r="J59" s="274"/>
      <c r="M59" s="275"/>
      <c r="N59" s="276"/>
      <c r="O59" s="277"/>
    </row>
    <row r="60" spans="10:15" x14ac:dyDescent="0.3">
      <c r="J60" s="274"/>
      <c r="M60" s="275"/>
      <c r="N60" s="276"/>
      <c r="O60" s="277"/>
    </row>
    <row r="61" spans="10:15" x14ac:dyDescent="0.3">
      <c r="J61" s="274"/>
      <c r="M61" s="275"/>
      <c r="N61" s="276"/>
      <c r="O61" s="277"/>
    </row>
    <row r="62" spans="10:15" x14ac:dyDescent="0.3">
      <c r="J62" s="274"/>
      <c r="M62" s="275"/>
      <c r="N62" s="276"/>
      <c r="O62" s="277"/>
    </row>
    <row r="63" spans="10:15" x14ac:dyDescent="0.3">
      <c r="J63" s="274"/>
      <c r="M63" s="275"/>
      <c r="N63" s="276"/>
      <c r="O63" s="277"/>
    </row>
    <row r="64" spans="10:15" x14ac:dyDescent="0.3">
      <c r="J64" s="274"/>
      <c r="M64" s="275"/>
      <c r="N64" s="276"/>
      <c r="O64" s="277"/>
    </row>
    <row r="65" spans="10:15" x14ac:dyDescent="0.3">
      <c r="J65" s="274"/>
      <c r="M65" s="275"/>
      <c r="N65" s="276"/>
      <c r="O65" s="277"/>
    </row>
    <row r="66" spans="10:15" x14ac:dyDescent="0.3">
      <c r="J66" s="274"/>
      <c r="M66" s="275"/>
      <c r="N66" s="276"/>
      <c r="O66" s="277"/>
    </row>
    <row r="67" spans="10:15" x14ac:dyDescent="0.3">
      <c r="J67" s="274"/>
      <c r="M67" s="275"/>
      <c r="N67" s="276"/>
      <c r="O67" s="277"/>
    </row>
    <row r="68" spans="10:15" x14ac:dyDescent="0.3">
      <c r="J68" s="274"/>
      <c r="M68" s="275"/>
      <c r="N68" s="276"/>
      <c r="O68" s="277"/>
    </row>
    <row r="69" spans="10:15" x14ac:dyDescent="0.3">
      <c r="J69" s="274"/>
      <c r="M69" s="275"/>
      <c r="N69" s="276"/>
      <c r="O69" s="277"/>
    </row>
    <row r="70" spans="10:15" x14ac:dyDescent="0.3">
      <c r="J70" s="274"/>
      <c r="M70" s="275"/>
      <c r="N70" s="276"/>
      <c r="O70" s="277"/>
    </row>
    <row r="71" spans="10:15" x14ac:dyDescent="0.3">
      <c r="J71" s="274"/>
      <c r="M71" s="275"/>
      <c r="N71" s="276"/>
      <c r="O71" s="277"/>
    </row>
    <row r="72" spans="10:15" x14ac:dyDescent="0.3">
      <c r="J72" s="274"/>
      <c r="M72" s="275"/>
      <c r="N72" s="276"/>
      <c r="O72" s="277"/>
    </row>
    <row r="73" spans="10:15" x14ac:dyDescent="0.3">
      <c r="J73" s="274"/>
      <c r="M73" s="275"/>
      <c r="N73" s="276"/>
      <c r="O73" s="277"/>
    </row>
    <row r="74" spans="10:15" x14ac:dyDescent="0.3">
      <c r="M74" s="275"/>
      <c r="N74" s="276"/>
      <c r="O74" s="277"/>
    </row>
    <row r="75" spans="10:15" x14ac:dyDescent="0.3">
      <c r="M75" s="275"/>
      <c r="N75" s="276"/>
      <c r="O75" s="277"/>
    </row>
    <row r="76" spans="10:15" x14ac:dyDescent="0.3">
      <c r="M76" s="275"/>
      <c r="N76" s="276"/>
      <c r="O76" s="277"/>
    </row>
    <row r="77" spans="10:15" x14ac:dyDescent="0.3">
      <c r="M77" s="275"/>
      <c r="N77" s="276"/>
      <c r="O77" s="277"/>
    </row>
    <row r="78" spans="10:15" x14ac:dyDescent="0.3">
      <c r="M78" s="275"/>
      <c r="N78" s="276"/>
      <c r="O78" s="277"/>
    </row>
    <row r="79" spans="10:15" x14ac:dyDescent="0.3">
      <c r="M79" s="275"/>
      <c r="N79" s="276"/>
      <c r="O79" s="277"/>
    </row>
    <row r="80" spans="10:15" x14ac:dyDescent="0.3">
      <c r="M80" s="275"/>
      <c r="N80" s="276"/>
      <c r="O80" s="277"/>
    </row>
    <row r="81" spans="15:15" x14ac:dyDescent="0.3">
      <c r="O81" s="278"/>
    </row>
  </sheetData>
  <autoFilter ref="A5:O48" xr:uid="{00000000-0009-0000-0000-000006000000}">
    <filterColumn colId="13" showButton="0"/>
  </autoFilter>
  <mergeCells count="1">
    <mergeCell ref="N5:O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BE480060376A449F25D0DC614876B6" ma:contentTypeVersion="1" ma:contentTypeDescription="Create a new document." ma:contentTypeScope="" ma:versionID="6b8dc2c92c4db0d5b5629347dedb63fa">
  <xsd:schema xmlns:xsd="http://www.w3.org/2001/XMLSchema" xmlns:xs="http://www.w3.org/2001/XMLSchema" xmlns:p="http://schemas.microsoft.com/office/2006/metadata/properties" xmlns:ns2="253741fe-41f7-482c-977e-81c8d5c5904d" targetNamespace="http://schemas.microsoft.com/office/2006/metadata/properties" ma:root="true" ma:fieldsID="9f58613c0a03a6b7225805936d18cd9a" ns2:_="">
    <xsd:import namespace="253741fe-41f7-482c-977e-81c8d5c5904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3741fe-41f7-482c-977e-81c8d5c590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73647E-1CD2-4FAD-9F14-39DDB5A959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349516-97D2-4D3C-93EE-13441080B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3741fe-41f7-482c-977e-81c8d5c590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0A779D-6CBA-4392-AF7A-5CD74E171EBF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53741fe-41f7-482c-977e-81c8d5c5904d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Overview 2020-2012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'2017'!Print_Area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Horvath</dc:creator>
  <cp:lastModifiedBy>Kristina Horvath</cp:lastModifiedBy>
  <cp:lastPrinted>2019-06-07T09:52:04Z</cp:lastPrinted>
  <dcterms:created xsi:type="dcterms:W3CDTF">2017-08-16T15:23:36Z</dcterms:created>
  <dcterms:modified xsi:type="dcterms:W3CDTF">2020-05-15T10:12:09Z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0x01010036BE480060376A449F25D0DC614876B6</vt:lpwstr>
  </property>
</Properties>
</file>