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7" i="4"/>
  <c r="C8" i="3"/>
  <c r="C7" i="3"/>
  <c r="D20" i="3"/>
  <c r="D21" i="3"/>
  <c r="D17" i="3"/>
  <c r="D18" i="3"/>
  <c r="D19" i="3"/>
  <c r="E11" i="5" l="1"/>
  <c r="D16" i="3" l="1"/>
  <c r="D15" i="4"/>
  <c r="D16" i="4"/>
  <c r="D17" i="4"/>
  <c r="D18" i="4"/>
  <c r="D14" i="4"/>
  <c r="D15" i="3"/>
  <c r="D13" i="4" l="1"/>
  <c r="D14" i="3"/>
  <c r="D13" i="3" l="1"/>
  <c r="D12" i="4"/>
  <c r="D12" i="3" l="1"/>
  <c r="D11" i="4"/>
  <c r="D11" i="3" l="1"/>
  <c r="F11" i="5" l="1"/>
  <c r="F13" i="5" l="1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<sst xmlns="http://schemas.openxmlformats.org/spreadsheetml/2006/main" count="37" uniqueCount="27">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</sst>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B8" sqref="B8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29"/>
      <c r="B3" s="29"/>
      <c r="C3" s="29"/>
      <c r="D3" s="29"/>
      <c r="E3" s="29"/>
      <c r="F3" s="29"/>
    </row>
    <row r="4" spans="1:7" ht="42" customHeight="1" x14ac:dyDescent="0.25">
      <c r="A4" s="30" t="s">
        <v>25</v>
      </c>
      <c r="B4" s="30"/>
      <c r="C4" s="30"/>
      <c r="D4" s="30"/>
      <c r="E4" s="30"/>
      <c r="F4" s="30"/>
      <c r="G4" s="30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8">
        <v>41929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2000000</v>
      </c>
      <c r="F11" s="9">
        <f>+'Ordinary Trading Line'!C8</f>
        <v>43031915</v>
      </c>
      <c r="G11" s="25">
        <v>45491535.830508143</v>
      </c>
    </row>
    <row r="12" spans="1:7" ht="15.75" x14ac:dyDescent="0.25">
      <c r="A12" s="1"/>
      <c r="B12" s="2"/>
      <c r="C12" s="2"/>
      <c r="D12" s="2"/>
      <c r="E12" s="22"/>
      <c r="F12" s="9"/>
      <c r="G12" s="23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13400000</v>
      </c>
      <c r="F13" s="9">
        <f>+'Second Trading Line'!C8</f>
        <v>288572120</v>
      </c>
      <c r="G13" s="25">
        <v>306305275.09526736</v>
      </c>
    </row>
    <row r="16" spans="1:7" x14ac:dyDescent="0.25">
      <c r="F16" s="27"/>
      <c r="G16" s="27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1"/>
  <sheetViews>
    <sheetView showGridLines="0" zoomScaleNormal="100" workbookViewId="0">
      <selection activeCell="D24" sqref="D24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0" t="s">
        <v>20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SUM(B11:B20)</f>
        <v>2000000</v>
      </c>
    </row>
    <row r="8" spans="1:6" ht="17.25" thickTop="1" thickBot="1" x14ac:dyDescent="0.3">
      <c r="A8" s="31" t="s">
        <v>17</v>
      </c>
      <c r="B8" s="32"/>
      <c r="C8" s="9">
        <f>SUM(D11:D20)</f>
        <v>43031915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18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6">
        <v>300000</v>
      </c>
      <c r="C19" s="18">
        <v>21.427800000000001</v>
      </c>
      <c r="D19" s="19"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6">
        <v>300000</v>
      </c>
      <c r="C20" s="18">
        <v>21.415800000000001</v>
      </c>
      <c r="D20" s="19">
        <v>6424740</v>
      </c>
      <c r="E20" s="20">
        <v>21.48</v>
      </c>
      <c r="F20" s="20">
        <v>21.38</v>
      </c>
    </row>
    <row r="21" spans="1:6" x14ac:dyDescent="0.25">
      <c r="A21" s="6"/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1"/>
  <sheetViews>
    <sheetView showGridLines="0" zoomScaleNormal="100" workbookViewId="0">
      <selection activeCell="C9" sqref="C9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0" t="s">
        <v>18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SUM(B11:B21)</f>
        <v>13400000</v>
      </c>
    </row>
    <row r="8" spans="1:6" ht="17.25" thickTop="1" thickBot="1" x14ac:dyDescent="0.3">
      <c r="A8" s="31" t="s">
        <v>26</v>
      </c>
      <c r="B8" s="32"/>
      <c r="C8" s="9">
        <f>SUM(D11:D21)</f>
        <v>288572120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4">
        <f t="shared" ref="D14:D21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4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4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4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4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4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4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4">
        <f t="shared" si="1"/>
        <v>23573990</v>
      </c>
      <c r="E21" s="20">
        <v>21.5</v>
      </c>
      <c r="F21" s="20">
        <v>21.4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2014-10-14T15:15:46Z</dcterms:modified>
</cp:coreProperties>
</file>