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5200" windowHeight="11985"/>
  </bookViews>
  <sheets>
    <sheet name="Summary" sheetId="5" r:id="rId1"/>
    <sheet name="Ordinary Trading Line" sheetId="4" r:id="rId2"/>
    <sheet name="Second Trading Line" sheetId="3" r:id="rId3"/>
  </sheets>
  <definedNames>
    <definedName name="_xlnm.Print_Area" localSheetId="1">'Ordinary Trading Line'!$A:$F</definedName>
    <definedName name="_xlnm.Print_Area" localSheetId="2">'Second Trading Line'!$A:$F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4" l="1"/>
  <c r="C8" i="4"/>
  <c r="C7" i="3"/>
  <c r="C8" i="3"/>
  <c r="D13" i="4"/>
  <c r="D14" i="3"/>
  <c r="D13" i="3" l="1"/>
  <c r="D12" i="4"/>
  <c r="D12" i="3" l="1"/>
  <c r="D11" i="4"/>
  <c r="D11" i="3" l="1"/>
  <c r="F11" i="5" l="1"/>
  <c r="E11" i="5"/>
  <c r="F13" i="5" l="1"/>
  <c r="E13" i="5"/>
</calcChain>
</file>

<file path=xl/sharedStrings.xml><?xml version="1.0" encoding="utf-8"?>
<sst xmlns="http://schemas.openxmlformats.org/spreadsheetml/2006/main" count="37" uniqueCount="27">
  <si>
    <t>Date</t>
  </si>
  <si>
    <t xml:space="preserve">ISIN </t>
  </si>
  <si>
    <t>Category</t>
  </si>
  <si>
    <t>Ordinary trading line</t>
  </si>
  <si>
    <t>Securities No</t>
  </si>
  <si>
    <t>Ticker</t>
  </si>
  <si>
    <t>1 222 171</t>
  </si>
  <si>
    <t>25 330 112</t>
  </si>
  <si>
    <t>CH 001 222171 6</t>
  </si>
  <si>
    <t>CH 025 330112 8</t>
  </si>
  <si>
    <t>ABBN</t>
  </si>
  <si>
    <t>ABBNE</t>
  </si>
  <si>
    <t>Amount in CHF</t>
  </si>
  <si>
    <t>Number of shares</t>
  </si>
  <si>
    <t>Amount in USD</t>
  </si>
  <si>
    <t>Summary</t>
  </si>
  <si>
    <r>
      <t xml:space="preserve">VWAP </t>
    </r>
    <r>
      <rPr>
        <sz val="10"/>
        <color theme="4" tint="-0.249977111117893"/>
        <rFont val="Calibri"/>
        <family val="2"/>
        <scheme val="minor"/>
      </rPr>
      <t>(CHF)</t>
    </r>
    <r>
      <rPr>
        <sz val="14"/>
        <color theme="4" tint="-0.249977111117893"/>
        <rFont val="Calibri"/>
        <family val="2"/>
        <scheme val="minor"/>
      </rPr>
      <t xml:space="preserve">
</t>
    </r>
    <r>
      <rPr>
        <b/>
        <sz val="9"/>
        <color theme="1" tint="0.499984740745262"/>
        <rFont val="Calibri"/>
        <family val="2"/>
        <scheme val="minor"/>
      </rPr>
      <t>(Volume Weighted Average Price)</t>
    </r>
  </si>
  <si>
    <r>
      <t xml:space="preserve">Total gross amount </t>
    </r>
    <r>
      <rPr>
        <sz val="9"/>
        <color theme="1" tint="0.249977111117893"/>
        <rFont val="Calibri"/>
        <family val="2"/>
        <scheme val="minor"/>
      </rPr>
      <t>(CHF)</t>
    </r>
  </si>
  <si>
    <t>Purchases of own shares as part of ABB's buyback program 
on the second trading line of SIX Swiss Exchange (Securities number 25 330 112)</t>
  </si>
  <si>
    <t>Total number of shares purchased</t>
  </si>
  <si>
    <t>Purchases of own shares as part of ABB's buyback program 
on the ordinary trading line of SIX Swiss Exchange (Securities number 1 222 171)</t>
  </si>
  <si>
    <t>Second trading line</t>
  </si>
  <si>
    <r>
      <t xml:space="preserve">Highest price </t>
    </r>
    <r>
      <rPr>
        <sz val="10"/>
        <color theme="4" tint="-0.249977111117893"/>
        <rFont val="Calibri"/>
        <family val="2"/>
        <scheme val="minor"/>
      </rPr>
      <t>(CHF)</t>
    </r>
  </si>
  <si>
    <r>
      <t xml:space="preserve">Lowest price </t>
    </r>
    <r>
      <rPr>
        <sz val="10"/>
        <color theme="4" tint="-0.249977111117893"/>
        <rFont val="Calibri"/>
        <family val="2"/>
        <scheme val="minor"/>
      </rPr>
      <t>(CHF)</t>
    </r>
  </si>
  <si>
    <r>
      <t xml:space="preserve">Buyback value 
</t>
    </r>
    <r>
      <rPr>
        <sz val="10"/>
        <color theme="4" tint="-0.249977111117893"/>
        <rFont val="Calibri"/>
        <family val="2"/>
        <scheme val="minor"/>
      </rPr>
      <t>(CHF)</t>
    </r>
  </si>
  <si>
    <t>Aggregate number of shares purchased as part of ABB's buyback program 
and corresponding amounts in CHF and USD</t>
  </si>
  <si>
    <t>Total gross amount (CHF)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</si>
</sst>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1" x14ac:knownFonts="1">
    <font>
      <sz val="11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b/>
      <sz val="9"/>
      <color theme="1" tint="0.499984740745262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16"/>
      <color theme="4" tint="-0.249977111117893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 tint="-0.1490218817712943"/>
        </stop>
      </gradientFill>
    </fill>
  </fills>
  <borders count="6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15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8" fillId="0" borderId="0" xfId="0" applyFont="1"/>
    <xf numFmtId="15" fontId="2" fillId="0" borderId="3" xfId="0" applyNumberFormat="1" applyFont="1" applyFill="1" applyBorder="1" applyAlignment="1">
      <alignment horizontal="center" vertical="top" wrapText="1"/>
    </xf>
    <xf numFmtId="3" fontId="1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0" fontId="9" fillId="0" borderId="0" xfId="0" applyFont="1"/>
    <xf numFmtId="3" fontId="10" fillId="0" borderId="0" xfId="0" applyNumberFormat="1" applyFont="1" applyBorder="1" applyAlignment="1">
      <alignment horizontal="center"/>
    </xf>
    <xf numFmtId="164" fontId="10" fillId="0" borderId="0" xfId="0" applyNumberFormat="1" applyFont="1" applyAlignment="1">
      <alignment horizontal="center"/>
    </xf>
    <xf numFmtId="4" fontId="10" fillId="0" borderId="0" xfId="0" applyNumberFormat="1" applyFont="1" applyBorder="1" applyAlignment="1">
      <alignment horizontal="center"/>
    </xf>
    <xf numFmtId="2" fontId="10" fillId="0" borderId="0" xfId="0" applyNumberFormat="1" applyFont="1" applyAlignment="1">
      <alignment horizontal="center"/>
    </xf>
    <xf numFmtId="3" fontId="10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4" fontId="10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2" fillId="0" borderId="4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13"/>
  <sheetViews>
    <sheetView showGridLines="0" tabSelected="1" zoomScaleNormal="100" workbookViewId="0">
      <selection activeCell="F19" sqref="F19"/>
    </sheetView>
  </sheetViews>
  <sheetFormatPr defaultRowHeight="15" x14ac:dyDescent="0.25"/>
  <cols>
    <col min="1" max="1" width="23.85546875" customWidth="1"/>
    <col min="2" max="4" width="17.42578125" customWidth="1"/>
    <col min="5" max="7" width="21.7109375" customWidth="1"/>
  </cols>
  <sheetData>
    <row r="3" spans="1:7" ht="18.75" x14ac:dyDescent="0.25">
      <c r="A3" s="27"/>
      <c r="B3" s="27"/>
      <c r="C3" s="27"/>
      <c r="D3" s="27"/>
      <c r="E3" s="27"/>
      <c r="F3" s="27"/>
    </row>
    <row r="4" spans="1:7" ht="42" customHeight="1" x14ac:dyDescent="0.25">
      <c r="A4" s="28" t="s">
        <v>25</v>
      </c>
      <c r="B4" s="28"/>
      <c r="C4" s="28"/>
      <c r="D4" s="28"/>
      <c r="E4" s="28"/>
      <c r="F4" s="28"/>
      <c r="G4" s="28"/>
    </row>
    <row r="5" spans="1:7" ht="16.5" thickBot="1" x14ac:dyDescent="0.3">
      <c r="A5" s="3"/>
      <c r="B5" s="4"/>
    </row>
    <row r="6" spans="1:7" ht="17.25" thickTop="1" thickBot="1" x14ac:dyDescent="0.3">
      <c r="A6" s="3"/>
      <c r="B6" s="4"/>
    </row>
    <row r="7" spans="1:7" ht="20.25" thickTop="1" thickBot="1" x14ac:dyDescent="0.3">
      <c r="A7" s="10" t="s">
        <v>0</v>
      </c>
      <c r="B7" s="14">
        <v>41901</v>
      </c>
    </row>
    <row r="8" spans="1:7" ht="17.25" thickTop="1" thickBot="1" x14ac:dyDescent="0.3">
      <c r="A8" s="11"/>
      <c r="B8" s="12"/>
    </row>
    <row r="9" spans="1:7" ht="17.25" thickTop="1" thickBot="1" x14ac:dyDescent="0.3">
      <c r="A9" s="11"/>
      <c r="B9" s="12"/>
    </row>
    <row r="10" spans="1:7" ht="20.25" thickTop="1" thickBot="1" x14ac:dyDescent="0.3">
      <c r="A10" s="10" t="s">
        <v>2</v>
      </c>
      <c r="B10" s="5" t="s">
        <v>4</v>
      </c>
      <c r="C10" s="5" t="s">
        <v>1</v>
      </c>
      <c r="D10" s="5" t="s">
        <v>5</v>
      </c>
      <c r="E10" s="5" t="s">
        <v>13</v>
      </c>
      <c r="F10" s="5" t="s">
        <v>12</v>
      </c>
      <c r="G10" s="5" t="s">
        <v>14</v>
      </c>
    </row>
    <row r="11" spans="1:7" ht="16.5" thickTop="1" x14ac:dyDescent="0.25">
      <c r="A11" s="1" t="s">
        <v>3</v>
      </c>
      <c r="B11" s="2" t="s">
        <v>6</v>
      </c>
      <c r="C11" s="2" t="s">
        <v>8</v>
      </c>
      <c r="D11" s="2" t="s">
        <v>10</v>
      </c>
      <c r="E11" s="9">
        <f>+'Ordinary Trading Line'!C7</f>
        <v>350000</v>
      </c>
      <c r="F11" s="9">
        <f>+'Ordinary Trading Line'!C8</f>
        <v>7543740</v>
      </c>
      <c r="G11" s="9">
        <v>8053586</v>
      </c>
    </row>
    <row r="12" spans="1:7" ht="15.75" x14ac:dyDescent="0.25">
      <c r="A12" s="1"/>
      <c r="B12" s="2"/>
      <c r="C12" s="2"/>
      <c r="D12" s="2"/>
      <c r="E12" s="24"/>
      <c r="F12" s="9"/>
      <c r="G12" s="25"/>
    </row>
    <row r="13" spans="1:7" ht="15.75" x14ac:dyDescent="0.25">
      <c r="A13" s="1" t="s">
        <v>21</v>
      </c>
      <c r="B13" s="2" t="s">
        <v>7</v>
      </c>
      <c r="C13" s="2" t="s">
        <v>9</v>
      </c>
      <c r="D13" s="2" t="s">
        <v>11</v>
      </c>
      <c r="E13" s="9">
        <f>+'Second Trading Line'!C7</f>
        <v>5250000</v>
      </c>
      <c r="F13" s="9">
        <f>+'Second Trading Line'!C8</f>
        <v>113011995</v>
      </c>
      <c r="G13" s="9">
        <v>120699981</v>
      </c>
    </row>
  </sheetData>
  <mergeCells count="2">
    <mergeCell ref="A3:F3"/>
    <mergeCell ref="A4:G4"/>
  </mergeCells>
  <pageMargins left="0.7" right="0.7" top="0.75" bottom="0.75" header="0.3" footer="0.3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13"/>
  <sheetViews>
    <sheetView showGridLines="0" zoomScaleNormal="100" workbookViewId="0">
      <selection activeCell="B21" sqref="B21"/>
    </sheetView>
  </sheetViews>
  <sheetFormatPr defaultRowHeight="15" x14ac:dyDescent="0.25"/>
  <cols>
    <col min="1" max="1" width="17.7109375" customWidth="1"/>
    <col min="2" max="2" width="25.140625" customWidth="1"/>
    <col min="3" max="4" width="27.85546875" customWidth="1"/>
    <col min="5" max="5" width="18.28515625" customWidth="1"/>
    <col min="6" max="6" width="17.85546875" customWidth="1"/>
    <col min="7" max="7" width="13.85546875" customWidth="1"/>
  </cols>
  <sheetData>
    <row r="3" spans="1:6" ht="44.25" customHeight="1" x14ac:dyDescent="0.25">
      <c r="A3" s="28" t="s">
        <v>20</v>
      </c>
      <c r="B3" s="28"/>
      <c r="C3" s="28"/>
      <c r="D3" s="28"/>
      <c r="E3" s="28"/>
      <c r="F3" s="28"/>
    </row>
    <row r="4" spans="1:6" ht="15.75" thickBot="1" x14ac:dyDescent="0.3"/>
    <row r="5" spans="1:6" ht="20.25" thickTop="1" thickBot="1" x14ac:dyDescent="0.3">
      <c r="A5" s="5" t="s">
        <v>15</v>
      </c>
      <c r="B5" s="4"/>
    </row>
    <row r="6" spans="1:6" ht="17.25" thickTop="1" thickBot="1" x14ac:dyDescent="0.3">
      <c r="A6" s="3"/>
      <c r="B6" s="4"/>
    </row>
    <row r="7" spans="1:6" ht="17.25" thickTop="1" thickBot="1" x14ac:dyDescent="0.3">
      <c r="A7" s="29" t="s">
        <v>19</v>
      </c>
      <c r="B7" s="30"/>
      <c r="C7" s="9">
        <f>SUM(B11:B13)</f>
        <v>350000</v>
      </c>
    </row>
    <row r="8" spans="1:6" ht="17.25" thickTop="1" thickBot="1" x14ac:dyDescent="0.3">
      <c r="A8" s="29" t="s">
        <v>17</v>
      </c>
      <c r="B8" s="30"/>
      <c r="C8" s="9">
        <f>SUM(D11:D13)</f>
        <v>7543740</v>
      </c>
    </row>
    <row r="9" spans="1:6" ht="17.25" thickTop="1" thickBot="1" x14ac:dyDescent="0.3">
      <c r="A9" s="3"/>
      <c r="B9" s="4"/>
    </row>
    <row r="10" spans="1:6" ht="33" thickTop="1" thickBot="1" x14ac:dyDescent="0.3">
      <c r="A10" s="5" t="s">
        <v>0</v>
      </c>
      <c r="B10" s="5" t="s">
        <v>13</v>
      </c>
      <c r="C10" s="5" t="s">
        <v>16</v>
      </c>
      <c r="D10" s="5" t="s">
        <v>24</v>
      </c>
      <c r="E10" s="5" t="s">
        <v>22</v>
      </c>
      <c r="F10" s="5" t="s">
        <v>23</v>
      </c>
    </row>
    <row r="11" spans="1:6" ht="15.75" thickTop="1" x14ac:dyDescent="0.25">
      <c r="A11" s="6">
        <v>41899</v>
      </c>
      <c r="B11" s="15">
        <v>150000</v>
      </c>
      <c r="C11" s="8">
        <v>21.494199999999999</v>
      </c>
      <c r="D11" s="16">
        <f>+B11*C11</f>
        <v>3224130</v>
      </c>
      <c r="E11" s="17">
        <v>21.56</v>
      </c>
      <c r="F11" s="17">
        <v>21.47</v>
      </c>
    </row>
    <row r="12" spans="1:6" x14ac:dyDescent="0.25">
      <c r="A12" s="6">
        <v>41900</v>
      </c>
      <c r="B12" s="15">
        <v>100000</v>
      </c>
      <c r="C12" s="8">
        <v>21.5335</v>
      </c>
      <c r="D12" s="16">
        <f>+B12*C12</f>
        <v>2153350</v>
      </c>
      <c r="E12" s="17">
        <v>21.56</v>
      </c>
      <c r="F12" s="17">
        <v>21.5</v>
      </c>
    </row>
    <row r="13" spans="1:6" x14ac:dyDescent="0.25">
      <c r="A13" s="6">
        <v>41901</v>
      </c>
      <c r="B13" s="19">
        <v>100000</v>
      </c>
      <c r="C13" s="20">
        <v>21.662600000000001</v>
      </c>
      <c r="D13" s="21">
        <f>+B13*C13</f>
        <v>2166260</v>
      </c>
      <c r="E13" s="22">
        <v>21.7</v>
      </c>
      <c r="F13" s="22">
        <v>21.61</v>
      </c>
    </row>
  </sheetData>
  <mergeCells count="3">
    <mergeCell ref="A3:F3"/>
    <mergeCell ref="A7:B7"/>
    <mergeCell ref="A8:B8"/>
  </mergeCells>
  <pageMargins left="0.7" right="0.7" top="0.75" bottom="0.75" header="0.3" footer="0.3"/>
  <pageSetup paperSize="9" scale="6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15"/>
  <sheetViews>
    <sheetView showGridLines="0" zoomScaleNormal="100" workbookViewId="0">
      <selection activeCell="C7" sqref="C7:C8"/>
    </sheetView>
  </sheetViews>
  <sheetFormatPr defaultRowHeight="15" x14ac:dyDescent="0.25"/>
  <cols>
    <col min="1" max="1" width="17.7109375" customWidth="1"/>
    <col min="2" max="2" width="25.140625" customWidth="1"/>
    <col min="3" max="4" width="27.85546875" customWidth="1"/>
    <col min="5" max="5" width="18.28515625" customWidth="1"/>
    <col min="6" max="6" width="17.85546875" customWidth="1"/>
    <col min="7" max="7" width="13.85546875" customWidth="1"/>
  </cols>
  <sheetData>
    <row r="3" spans="1:6" s="13" customFormat="1" ht="44.25" customHeight="1" x14ac:dyDescent="0.35">
      <c r="A3" s="28" t="s">
        <v>18</v>
      </c>
      <c r="B3" s="28"/>
      <c r="C3" s="28"/>
      <c r="D3" s="28"/>
      <c r="E3" s="28"/>
      <c r="F3" s="28"/>
    </row>
    <row r="4" spans="1:6" ht="15.75" thickBot="1" x14ac:dyDescent="0.3"/>
    <row r="5" spans="1:6" ht="20.25" thickTop="1" thickBot="1" x14ac:dyDescent="0.3">
      <c r="A5" s="5" t="s">
        <v>15</v>
      </c>
      <c r="B5" s="4"/>
    </row>
    <row r="6" spans="1:6" ht="17.25" thickTop="1" thickBot="1" x14ac:dyDescent="0.3">
      <c r="A6" s="3"/>
      <c r="B6" s="4"/>
    </row>
    <row r="7" spans="1:6" ht="17.25" thickTop="1" thickBot="1" x14ac:dyDescent="0.3">
      <c r="A7" s="29" t="s">
        <v>19</v>
      </c>
      <c r="B7" s="30"/>
      <c r="C7" s="9">
        <f>SUM(B11:B14)</f>
        <v>5250000</v>
      </c>
    </row>
    <row r="8" spans="1:6" ht="17.25" thickTop="1" thickBot="1" x14ac:dyDescent="0.3">
      <c r="A8" s="29" t="s">
        <v>26</v>
      </c>
      <c r="B8" s="30"/>
      <c r="C8" s="9">
        <f>SUM(D11:D14)</f>
        <v>113011995</v>
      </c>
    </row>
    <row r="9" spans="1:6" ht="17.25" thickTop="1" thickBot="1" x14ac:dyDescent="0.3">
      <c r="A9" s="3"/>
      <c r="B9" s="4"/>
    </row>
    <row r="10" spans="1:6" ht="33" thickTop="1" thickBot="1" x14ac:dyDescent="0.3">
      <c r="A10" s="5" t="s">
        <v>0</v>
      </c>
      <c r="B10" s="5" t="s">
        <v>13</v>
      </c>
      <c r="C10" s="5" t="s">
        <v>16</v>
      </c>
      <c r="D10" s="5" t="s">
        <v>24</v>
      </c>
      <c r="E10" s="5" t="s">
        <v>22</v>
      </c>
      <c r="F10" s="5" t="s">
        <v>23</v>
      </c>
    </row>
    <row r="11" spans="1:6" ht="15.75" thickTop="1" x14ac:dyDescent="0.25">
      <c r="A11" s="6">
        <v>41898</v>
      </c>
      <c r="B11" s="9">
        <v>1400000</v>
      </c>
      <c r="C11" s="8">
        <v>21.374199999999998</v>
      </c>
      <c r="D11" s="7">
        <f>+B11*C11</f>
        <v>29923879.999999996</v>
      </c>
      <c r="E11" s="17">
        <v>21.45</v>
      </c>
      <c r="F11" s="17">
        <v>21.23</v>
      </c>
    </row>
    <row r="12" spans="1:6" x14ac:dyDescent="0.25">
      <c r="A12" s="6">
        <v>41899</v>
      </c>
      <c r="B12" s="9">
        <v>1250000</v>
      </c>
      <c r="C12" s="8">
        <v>21.5063</v>
      </c>
      <c r="D12" s="7">
        <f t="shared" ref="D12:D13" si="0">+B12*C12</f>
        <v>26882875</v>
      </c>
      <c r="E12" s="17">
        <v>21.59</v>
      </c>
      <c r="F12" s="17">
        <v>21.47</v>
      </c>
    </row>
    <row r="13" spans="1:6" x14ac:dyDescent="0.25">
      <c r="A13" s="6">
        <v>41900</v>
      </c>
      <c r="B13" s="9">
        <v>1300000</v>
      </c>
      <c r="C13" s="8">
        <v>21.552</v>
      </c>
      <c r="D13" s="7">
        <f t="shared" si="0"/>
        <v>28017600</v>
      </c>
      <c r="E13" s="17">
        <v>21.59</v>
      </c>
      <c r="F13" s="17">
        <v>21.51</v>
      </c>
    </row>
    <row r="14" spans="1:6" x14ac:dyDescent="0.25">
      <c r="A14" s="6">
        <v>41901</v>
      </c>
      <c r="B14" s="23">
        <v>1300000</v>
      </c>
      <c r="C14" s="20">
        <v>21.6828</v>
      </c>
      <c r="D14" s="26">
        <f t="shared" ref="D14" si="1">+B14*C14</f>
        <v>28187640</v>
      </c>
      <c r="E14" s="22">
        <v>21.73</v>
      </c>
      <c r="F14" s="22">
        <v>21.61</v>
      </c>
    </row>
    <row r="15" spans="1:6" x14ac:dyDescent="0.25">
      <c r="B15" s="18"/>
      <c r="C15" s="18"/>
      <c r="D15" s="18"/>
      <c r="E15" s="18"/>
      <c r="F15" s="18"/>
    </row>
  </sheetData>
  <mergeCells count="3">
    <mergeCell ref="A3:F3"/>
    <mergeCell ref="A7:B7"/>
    <mergeCell ref="A8:B8"/>
  </mergeCells>
  <pageMargins left="0.7" right="0.7" top="0.75" bottom="0.75" header="0.3" footer="0.3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Summary</vt:lpstr>
      <vt:lpstr>Ordinary Trading Line</vt:lpstr>
      <vt:lpstr>Second Trading Line</vt:lpstr>
      <vt:lpstr>'Ordinary Trading Line'!Print_Area</vt:lpstr>
      <vt:lpstr>'Second Trading Line'!Print_Area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2014-09-18T08:52:56Z</dcterms:created>
  <dcterms:modified xsi:type="dcterms:W3CDTF">2014-09-20T09:25:04Z</dcterms:modified>
</cp:coreProperties>
</file>