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4" l="1"/>
  <c r="D22" i="4"/>
  <c r="D23" i="4"/>
  <c r="D24" i="4"/>
  <c r="D19" i="4"/>
  <c r="D20" i="4"/>
  <c r="C7" i="3"/>
  <c r="C8" i="4"/>
  <c r="C7" i="4"/>
  <c r="D22" i="3"/>
  <c r="D23" i="3"/>
  <c r="D24" i="3"/>
  <c r="D25" i="3"/>
  <c r="C8" i="3" s="1"/>
  <c r="D20" i="3" l="1"/>
  <c r="D21" i="3"/>
  <c r="D17" i="3"/>
  <c r="D18" i="3"/>
  <c r="D19" i="3"/>
  <c r="E11" i="5" l="1"/>
  <c r="D16" i="3" l="1"/>
  <c r="D15" i="4"/>
  <c r="D16" i="4"/>
  <c r="D17" i="4"/>
  <c r="D18" i="4"/>
  <c r="D14" i="4"/>
  <c r="D15" i="3"/>
  <c r="D13" i="4" l="1"/>
  <c r="D14" i="3"/>
  <c r="D13" i="3" l="1"/>
  <c r="D12" i="4"/>
  <c r="D12" i="3" l="1"/>
  <c r="D11" i="4"/>
  <c r="D11" i="3" l="1"/>
  <c r="F11" i="5" l="1"/>
  <c r="F13" i="5" l="1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<sst xmlns="http://schemas.openxmlformats.org/spreadsheetml/2006/main" count="37" uniqueCount="27">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</sst>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E21" sqref="E21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29"/>
      <c r="B3" s="29"/>
      <c r="C3" s="29"/>
      <c r="D3" s="29"/>
      <c r="E3" s="29"/>
      <c r="F3" s="29"/>
    </row>
    <row r="4" spans="1:7" ht="42" customHeight="1" x14ac:dyDescent="0.25">
      <c r="A4" s="30" t="s">
        <v>25</v>
      </c>
      <c r="B4" s="30"/>
      <c r="C4" s="30"/>
      <c r="D4" s="30"/>
      <c r="E4" s="30"/>
      <c r="F4" s="30"/>
      <c r="G4" s="30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28">
        <v>41943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3800000</v>
      </c>
      <c r="F11" s="9">
        <f>+'Ordinary Trading Line'!C8</f>
        <v>80385535</v>
      </c>
      <c r="G11" s="25">
        <v>84644289.835122436</v>
      </c>
    </row>
    <row r="12" spans="1:7" ht="15.75" x14ac:dyDescent="0.25">
      <c r="A12" s="1"/>
      <c r="B12" s="2"/>
      <c r="C12" s="2"/>
      <c r="D12" s="2"/>
      <c r="E12" s="22"/>
      <c r="F12" s="9"/>
      <c r="G12" s="23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16800000</v>
      </c>
      <c r="F13" s="9">
        <f>+'Second Trading Line'!C8</f>
        <v>358842360</v>
      </c>
      <c r="G13" s="25">
        <v>380081890.58844143</v>
      </c>
    </row>
    <row r="16" spans="1:7" x14ac:dyDescent="0.25">
      <c r="F16" s="27"/>
      <c r="G16" s="27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4"/>
  <sheetViews>
    <sheetView showGridLines="0" zoomScaleNormal="100" workbookViewId="0">
      <selection activeCell="D25" sqref="D2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0" t="s">
        <v>20</v>
      </c>
      <c r="B3" s="30"/>
      <c r="C3" s="30"/>
      <c r="D3" s="30"/>
      <c r="E3" s="30"/>
      <c r="F3" s="30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1" t="s">
        <v>19</v>
      </c>
      <c r="B7" s="32"/>
      <c r="C7" s="9">
        <f>SUM(B11:B24)</f>
        <v>3800000</v>
      </c>
    </row>
    <row r="8" spans="1:6" ht="17.25" thickTop="1" thickBot="1" x14ac:dyDescent="0.3">
      <c r="A8" s="31" t="s">
        <v>17</v>
      </c>
      <c r="B8" s="32"/>
      <c r="C8" s="9">
        <f>SUM(D11:D24)</f>
        <v>80385535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6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6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6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6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6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6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5"/>
  <sheetViews>
    <sheetView showGridLines="0" zoomScaleNormal="100" workbookViewId="0">
      <selection activeCell="F28" sqref="F28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0" t="s">
        <v>18</v>
      </c>
      <c r="B3" s="30"/>
      <c r="C3" s="30"/>
      <c r="D3" s="30"/>
      <c r="E3" s="30"/>
      <c r="F3" s="30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1" t="s">
        <v>19</v>
      </c>
      <c r="B7" s="32"/>
      <c r="C7" s="9">
        <f>SUM(B11:B25)</f>
        <v>16800000</v>
      </c>
    </row>
    <row r="8" spans="1:6" ht="17.25" thickTop="1" thickBot="1" x14ac:dyDescent="0.3">
      <c r="A8" s="31" t="s">
        <v>26</v>
      </c>
      <c r="B8" s="32"/>
      <c r="C8" s="9">
        <f>SUM(D11:D25)</f>
        <v>358842360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4">
        <f t="shared" ref="D14:D25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4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4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4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4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4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4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4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4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4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4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4">
        <f t="shared" si="1"/>
        <v>8437840</v>
      </c>
      <c r="E25" s="20">
        <v>21.18</v>
      </c>
      <c r="F25" s="20">
        <v>20.91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2014-10-31T18:58:46Z</dcterms:modified>
</cp:coreProperties>
</file>